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defaultThemeVersion="124226"/>
  <mc:AlternateContent xmlns:mc="http://schemas.openxmlformats.org/markup-compatibility/2006">
    <mc:Choice Requires="x15">
      <x15ac:absPath xmlns:x15ac="http://schemas.microsoft.com/office/spreadsheetml/2010/11/ac" url="L:\研究大会\R03研究大会\アンケート票\"/>
    </mc:Choice>
  </mc:AlternateContent>
  <xr:revisionPtr revIDLastSave="0" documentId="13_ncr:1_{95048997-3423-456B-87C7-C4D7FFFB6865}" xr6:coauthVersionLast="47" xr6:coauthVersionMax="47" xr10:uidLastSave="{00000000-0000-0000-0000-000000000000}"/>
  <bookViews>
    <workbookView xWindow="-120" yWindow="-120" windowWidth="25440" windowHeight="15390" tabRatio="750" xr2:uid="{00000000-000D-0000-FFFF-FFFF00000000}"/>
  </bookViews>
  <sheets>
    <sheet name="実施要領" sheetId="1" r:id="rId1"/>
    <sheet name="回答者連絡先等" sheetId="3" r:id="rId2"/>
    <sheet name="指定課題1.1" sheetId="62" r:id="rId3"/>
    <sheet name="指定課題1.2" sheetId="90" r:id="rId4"/>
    <sheet name="指定課題1.3" sheetId="91" r:id="rId5"/>
    <sheet name="指定課題1.4" sheetId="92" r:id="rId6"/>
    <sheet name="自由課題2.1" sheetId="57" r:id="rId7"/>
    <sheet name="自由課題2.2" sheetId="95" r:id="rId8"/>
    <sheet name="自由課題2.3" sheetId="68" r:id="rId9"/>
    <sheet name="自由課題2.4" sheetId="69" r:id="rId10"/>
    <sheet name="自由課題2.5" sheetId="97" r:id="rId11"/>
    <sheet name="自由課題2.6" sheetId="96" r:id="rId12"/>
    <sheet name="自由課題2.7" sheetId="98" r:id="rId13"/>
    <sheet name="集計" sheetId="54" r:id="rId14"/>
  </sheets>
  <definedNames>
    <definedName name="_xlnm.Print_Area" localSheetId="1">回答者連絡先等!$B$1:$E$89</definedName>
    <definedName name="_xlnm.Print_Area" localSheetId="2">指定課題1.1!$B$1:$AC$217</definedName>
    <definedName name="_xlnm.Print_Area" localSheetId="3">指定課題1.2!$B$1:$Y$233</definedName>
    <definedName name="_xlnm.Print_Area" localSheetId="4">指定課題1.3!$B$1:$Y$203</definedName>
    <definedName name="_xlnm.Print_Area" localSheetId="5">指定課題1.4!$B$1:$Y$139</definedName>
    <definedName name="_xlnm.Print_Area" localSheetId="6">自由課題2.1!$B$1:$Y$64</definedName>
    <definedName name="_xlnm.Print_Area" localSheetId="7">自由課題2.2!$B$1:$Y$44</definedName>
    <definedName name="_xlnm.Print_Area" localSheetId="8">自由課題2.3!$B$1:$Y$50</definedName>
    <definedName name="_xlnm.Print_Area" localSheetId="9">自由課題2.4!$B$1:$Y$79</definedName>
    <definedName name="_xlnm.Print_Area" localSheetId="10">自由課題2.5!$B$1:$Y$59</definedName>
    <definedName name="_xlnm.Print_Area" localSheetId="11">自由課題2.6!$B$1:$Y$78</definedName>
    <definedName name="_xlnm.Print_Area" localSheetId="12">自由課題2.7!$B$1:$Y$39</definedName>
  </definedNames>
  <calcPr calcId="191029"/>
</workbook>
</file>

<file path=xl/calcChain.xml><?xml version="1.0" encoding="utf-8"?>
<calcChain xmlns="http://schemas.openxmlformats.org/spreadsheetml/2006/main">
  <c r="AB206" i="62" l="1"/>
  <c r="AA206" i="62"/>
  <c r="FU7" i="54"/>
  <c r="FT7" i="54"/>
  <c r="FT6" i="54"/>
  <c r="FT4" i="54"/>
  <c r="FR7" i="54"/>
  <c r="FO7" i="54"/>
  <c r="FM7" i="54"/>
  <c r="FL7" i="54"/>
  <c r="FL6" i="54"/>
  <c r="FL4" i="54"/>
  <c r="FI7" i="54"/>
  <c r="FH7" i="54"/>
  <c r="FH6" i="54"/>
  <c r="FH4" i="54"/>
  <c r="FA4" i="54"/>
  <c r="EW4" i="54"/>
  <c r="FF7" i="54"/>
  <c r="FD7" i="54"/>
  <c r="FB7" i="54"/>
  <c r="FA7" i="54"/>
  <c r="FA6" i="54"/>
  <c r="DH7" i="54"/>
  <c r="DE7" i="54"/>
  <c r="DD6" i="54"/>
  <c r="DD7" i="54"/>
  <c r="EY7" i="54"/>
  <c r="EX7" i="54"/>
  <c r="EW7" i="54"/>
  <c r="EW6" i="54"/>
  <c r="EU7" i="54"/>
  <c r="ET7" i="54"/>
  <c r="ET6" i="54"/>
  <c r="ET4" i="54"/>
  <c r="EQ7" i="54"/>
  <c r="EN7" i="54"/>
  <c r="EM7" i="54"/>
  <c r="EM6" i="54"/>
  <c r="EM4" i="54"/>
  <c r="EK7" i="54"/>
  <c r="EK6" i="54"/>
  <c r="EH6" i="54"/>
  <c r="EH7" i="54"/>
  <c r="EG7" i="54"/>
  <c r="EG6" i="54"/>
  <c r="EG5" i="54"/>
  <c r="EB5" i="54"/>
  <c r="EE6" i="54"/>
  <c r="EE7" i="54"/>
  <c r="EC7" i="54"/>
  <c r="EB7" i="54"/>
  <c r="EB4" i="54"/>
  <c r="DY7" i="54"/>
  <c r="DW7" i="54"/>
  <c r="DT7" i="54"/>
  <c r="DQ7" i="54"/>
  <c r="DP7" i="54"/>
  <c r="DP6" i="54"/>
  <c r="DN7" i="54"/>
  <c r="DM7" i="54"/>
  <c r="DJ7" i="54"/>
  <c r="DJ4" i="54"/>
  <c r="DA7" i="54"/>
  <c r="CV7" i="54"/>
  <c r="CU7" i="54"/>
  <c r="CU6" i="54"/>
  <c r="CL6" i="54"/>
  <c r="CR7" i="54"/>
  <c r="CM7" i="54"/>
  <c r="CL7" i="54"/>
  <c r="CL4" i="54"/>
  <c r="CI7" i="54"/>
  <c r="CF7" i="54"/>
  <c r="CD7" i="54"/>
  <c r="CC7" i="54"/>
  <c r="BP7" i="54"/>
  <c r="BO7" i="54"/>
  <c r="BM7" i="54"/>
  <c r="BK7" i="54"/>
  <c r="BG7" i="54"/>
  <c r="BH7" i="54"/>
  <c r="BE5" i="54"/>
  <c r="B1" i="98"/>
  <c r="B1" i="96"/>
  <c r="E22" i="96"/>
  <c r="FT12" i="54"/>
  <c r="EH12" i="54"/>
  <c r="DU12" i="54"/>
  <c r="CI12" i="54"/>
  <c r="BR12" i="54"/>
  <c r="DM12" i="54"/>
  <c r="CX12" i="54"/>
  <c r="EB12" i="54"/>
  <c r="FI12" i="54"/>
  <c r="EO12" i="54"/>
  <c r="CW12" i="54"/>
  <c r="DY12" i="54"/>
  <c r="DN12" i="54"/>
  <c r="EX12" i="54"/>
  <c r="CJ12" i="54"/>
  <c r="BQ12" i="54"/>
  <c r="EW12" i="54"/>
  <c r="EC12" i="54"/>
  <c r="CV12" i="54"/>
  <c r="DB12" i="54"/>
  <c r="BX12" i="54"/>
  <c r="DP12" i="54"/>
  <c r="CR12" i="54"/>
  <c r="BZ12" i="54"/>
  <c r="BS12" i="54"/>
  <c r="DR12" i="54"/>
  <c r="CC12" i="54"/>
  <c r="FL12" i="54"/>
  <c r="BH12" i="54"/>
  <c r="ET12" i="54"/>
  <c r="CY12" i="54"/>
  <c r="FJ12" i="54"/>
  <c r="BP12" i="54"/>
  <c r="V12" i="54"/>
  <c r="FP12" i="54"/>
  <c r="DH12" i="54"/>
  <c r="BK12" i="54"/>
  <c r="CO12" i="54"/>
  <c r="CN12" i="54"/>
  <c r="BG12" i="54"/>
  <c r="BV12" i="54"/>
  <c r="BM12" i="54"/>
  <c r="CS12" i="54"/>
  <c r="CD12" i="54"/>
  <c r="EQ12" i="54"/>
  <c r="CG12" i="54"/>
  <c r="FO12" i="54"/>
  <c r="EI12" i="54"/>
  <c r="BI12" i="54"/>
  <c r="FB12" i="54"/>
  <c r="BY12" i="54"/>
  <c r="FU12" i="54"/>
  <c r="FR12" i="54"/>
  <c r="DD12" i="54"/>
  <c r="ER12" i="54"/>
  <c r="EN12" i="54"/>
  <c r="FD12" i="54"/>
  <c r="CF12" i="54"/>
  <c r="DE12" i="54"/>
  <c r="DA12" i="54"/>
  <c r="DZ12" i="54"/>
  <c r="DW12" i="54"/>
  <c r="FH12" i="54"/>
  <c r="CM12" i="54"/>
  <c r="BE12" i="54"/>
  <c r="EK12" i="54"/>
  <c r="CL12" i="54"/>
  <c r="CP12" i="54"/>
  <c r="DF12" i="54"/>
  <c r="CU12" i="54"/>
  <c r="FA12" i="54"/>
  <c r="EU12" i="54"/>
  <c r="DQ12" i="54"/>
  <c r="EG12" i="54"/>
  <c r="FF12" i="54"/>
  <c r="DJ12" i="54"/>
  <c r="FM12" i="54"/>
  <c r="DK12" i="54"/>
  <c r="EE12" i="54"/>
  <c r="BT12" i="54"/>
  <c r="CA12" i="54"/>
  <c r="DT12" i="54"/>
  <c r="BW12" i="54"/>
  <c r="EM12" i="54"/>
  <c r="AB120" i="62" l="1"/>
  <c r="E19" i="98"/>
  <c r="E29" i="98"/>
  <c r="AA1" i="96"/>
  <c r="AB33" i="98"/>
  <c r="AA33" i="98"/>
  <c r="AB29" i="98"/>
  <c r="AA29" i="98"/>
  <c r="AA25" i="98"/>
  <c r="AA21" i="98"/>
  <c r="AA1" i="98"/>
  <c r="E63" i="96"/>
  <c r="AA55" i="96"/>
  <c r="E44" i="96"/>
  <c r="AB48" i="96"/>
  <c r="AA48" i="96"/>
  <c r="AB44" i="96"/>
  <c r="AA44" i="96"/>
  <c r="E34" i="96"/>
  <c r="AA45" i="97"/>
  <c r="E30" i="97"/>
  <c r="AA29" i="97"/>
  <c r="AA26" i="97"/>
  <c r="E20" i="97"/>
  <c r="B1" i="97"/>
  <c r="AA1" i="97" s="1"/>
  <c r="AA47" i="97"/>
  <c r="AA39" i="97"/>
  <c r="AB33" i="97"/>
  <c r="AA33" i="97"/>
  <c r="AB30" i="97"/>
  <c r="AA30" i="97"/>
  <c r="AA22" i="97"/>
  <c r="AA75" i="96"/>
  <c r="AA73" i="96"/>
  <c r="AB66" i="96"/>
  <c r="AA66" i="96"/>
  <c r="AA62" i="96"/>
  <c r="AB37" i="96"/>
  <c r="AA37" i="96"/>
  <c r="AB34" i="96"/>
  <c r="AA34" i="96"/>
  <c r="AA30" i="96"/>
  <c r="AA24" i="96"/>
  <c r="AB74" i="69"/>
  <c r="AA74" i="69"/>
  <c r="AA64" i="69"/>
  <c r="AB59" i="69"/>
  <c r="AA59" i="69"/>
  <c r="E46" i="69"/>
  <c r="E32" i="69"/>
  <c r="AB49" i="69"/>
  <c r="AA49" i="69"/>
  <c r="AB46" i="69"/>
  <c r="AA46" i="69"/>
  <c r="AA41" i="69"/>
  <c r="B1" i="69"/>
  <c r="E40" i="68"/>
  <c r="AB40" i="68"/>
  <c r="AA40" i="68"/>
  <c r="AA36" i="68"/>
  <c r="AA32" i="68"/>
  <c r="AA25" i="68"/>
  <c r="E29" i="68"/>
  <c r="AB43" i="68"/>
  <c r="AA43" i="68"/>
  <c r="AB29" i="68"/>
  <c r="AA29" i="68"/>
  <c r="B1" i="68"/>
  <c r="E34" i="95"/>
  <c r="AA29" i="95"/>
  <c r="E23" i="95"/>
  <c r="B1" i="95"/>
  <c r="E48" i="57"/>
  <c r="AA61" i="57"/>
  <c r="AA55" i="57"/>
  <c r="AA51" i="57"/>
  <c r="AA44" i="57"/>
  <c r="E31" i="57"/>
  <c r="AA38" i="57"/>
  <c r="AA34" i="57"/>
  <c r="AA26" i="57"/>
  <c r="AA22" i="57"/>
  <c r="E20" i="57"/>
  <c r="B2" i="57"/>
  <c r="E114" i="92"/>
  <c r="AA121" i="92"/>
  <c r="AA118" i="92"/>
  <c r="AB106" i="92"/>
  <c r="E89" i="92"/>
  <c r="AA92" i="92"/>
  <c r="E36" i="92"/>
  <c r="AA42" i="92"/>
  <c r="AA39" i="92"/>
  <c r="E49" i="92"/>
  <c r="E74" i="92"/>
  <c r="AA82" i="92"/>
  <c r="AA78" i="92"/>
  <c r="B77" i="3" l="1"/>
  <c r="AZ5" i="54" s="1"/>
  <c r="B70" i="3"/>
  <c r="AU5" i="54" s="1"/>
  <c r="G82" i="3"/>
  <c r="G81" i="3"/>
  <c r="G80" i="3"/>
  <c r="G79" i="3"/>
  <c r="G78" i="3"/>
  <c r="G77" i="3"/>
  <c r="G75" i="3"/>
  <c r="G74" i="3"/>
  <c r="G73" i="3"/>
  <c r="G72" i="3"/>
  <c r="G71" i="3"/>
  <c r="G70" i="3"/>
  <c r="G68" i="3"/>
  <c r="G67" i="3"/>
  <c r="G66" i="3"/>
  <c r="G65" i="3"/>
  <c r="G64" i="3"/>
  <c r="G63" i="3"/>
  <c r="B63" i="3"/>
  <c r="AP5" i="54" s="1"/>
  <c r="C60" i="92"/>
  <c r="AA55" i="92"/>
  <c r="AA52" i="92"/>
  <c r="AA31" i="92"/>
  <c r="AA23" i="92"/>
  <c r="E21" i="92"/>
  <c r="C11" i="92"/>
  <c r="B1" i="92"/>
  <c r="AA169" i="91"/>
  <c r="AA162" i="91"/>
  <c r="AA157" i="91"/>
  <c r="E154" i="91"/>
  <c r="AA149" i="91"/>
  <c r="E146" i="91"/>
  <c r="AB126" i="91"/>
  <c r="E113" i="91"/>
  <c r="AA113" i="91"/>
  <c r="AB108" i="91"/>
  <c r="E96" i="91"/>
  <c r="AA96" i="91"/>
  <c r="AA92" i="91"/>
  <c r="AA88" i="91"/>
  <c r="E85" i="91"/>
  <c r="AA55" i="91"/>
  <c r="AA52" i="91"/>
  <c r="E48" i="91"/>
  <c r="AA44" i="91"/>
  <c r="AA40" i="91"/>
  <c r="E38" i="91"/>
  <c r="AB33" i="91"/>
  <c r="E20" i="91"/>
  <c r="B1" i="91"/>
  <c r="B1" i="90"/>
  <c r="E199" i="90"/>
  <c r="AA205" i="90"/>
  <c r="AA202" i="90"/>
  <c r="AA195" i="90"/>
  <c r="AA188" i="90"/>
  <c r="AA183" i="90"/>
  <c r="E179" i="90"/>
  <c r="E168" i="90"/>
  <c r="AA174" i="90"/>
  <c r="AA170" i="90"/>
  <c r="E132" i="90"/>
  <c r="AA147" i="90"/>
  <c r="AA140" i="90"/>
  <c r="AA135" i="90"/>
  <c r="E102" i="90"/>
  <c r="AA128" i="90"/>
  <c r="AA122" i="90"/>
  <c r="AA116" i="90"/>
  <c r="AA110" i="90"/>
  <c r="AA105" i="90"/>
  <c r="AA97" i="90"/>
  <c r="AA93" i="90"/>
  <c r="E91" i="90"/>
  <c r="AA84" i="90"/>
  <c r="AA77" i="90"/>
  <c r="AA72" i="90"/>
  <c r="E68" i="90"/>
  <c r="AA64" i="90"/>
  <c r="AA58" i="90"/>
  <c r="AA52" i="90"/>
  <c r="AA46" i="90"/>
  <c r="AA41" i="90"/>
  <c r="E38" i="90"/>
  <c r="E27" i="90"/>
  <c r="AA33" i="90"/>
  <c r="AA29" i="90"/>
  <c r="E189" i="62"/>
  <c r="E172" i="62"/>
  <c r="AA167" i="62"/>
  <c r="AA158" i="62"/>
  <c r="E162" i="62"/>
  <c r="E152" i="62"/>
  <c r="AB114" i="62"/>
  <c r="AB133" i="62"/>
  <c r="AA95" i="62"/>
  <c r="E99" i="62"/>
  <c r="AA99" i="62"/>
  <c r="E67" i="62"/>
  <c r="AA72" i="62"/>
  <c r="AA67" i="62"/>
  <c r="E30" i="62"/>
  <c r="E57" i="62"/>
  <c r="D54" i="62"/>
  <c r="AB49" i="62"/>
  <c r="D16" i="62"/>
  <c r="AB38" i="95" l="1"/>
  <c r="AA38" i="95"/>
  <c r="AB34" i="95"/>
  <c r="AA34" i="95"/>
  <c r="AA24" i="95"/>
  <c r="AA1" i="95"/>
  <c r="AA1" i="92"/>
  <c r="AA49" i="91"/>
  <c r="AA48" i="91"/>
  <c r="AA38" i="91"/>
  <c r="AA1" i="91"/>
  <c r="AA1" i="90"/>
  <c r="BU12" i="54"/>
  <c r="EY12" i="54"/>
  <c r="BO6" i="54" l="1"/>
  <c r="BK6" i="54"/>
  <c r="E89" i="62"/>
  <c r="BO12" i="54"/>
  <c r="E66" i="69" l="1"/>
  <c r="E56" i="69"/>
  <c r="E19" i="68"/>
  <c r="AA68" i="69" l="1"/>
  <c r="AA80" i="69"/>
  <c r="AA71" i="69"/>
  <c r="AA54" i="69"/>
  <c r="AA34" i="69"/>
  <c r="AA1" i="69"/>
  <c r="AA28" i="68"/>
  <c r="AA21" i="68"/>
  <c r="AA54" i="68"/>
  <c r="AA51" i="68"/>
  <c r="AA48" i="68"/>
  <c r="AA1" i="68"/>
  <c r="E19" i="62" l="1"/>
  <c r="EB6" i="54" l="1"/>
  <c r="DJ6" i="54"/>
  <c r="BG6" i="54" l="1"/>
  <c r="BG4" i="54"/>
  <c r="AB227" i="62" l="1"/>
  <c r="AB226" i="62"/>
  <c r="AA226" i="62"/>
  <c r="AB222" i="62"/>
  <c r="AA222" i="62"/>
  <c r="AB218" i="62"/>
  <c r="AA218" i="62"/>
  <c r="AB208" i="62"/>
  <c r="AB207" i="62"/>
  <c r="AA207" i="62"/>
  <c r="AA245" i="62" l="1"/>
  <c r="AA243" i="62"/>
  <c r="AA241" i="62"/>
  <c r="AA240" i="62"/>
  <c r="AA239" i="62"/>
  <c r="AA238" i="62"/>
  <c r="AA235" i="62"/>
  <c r="AA215" i="62"/>
  <c r="AA89" i="62"/>
  <c r="AA62" i="62"/>
  <c r="AA57" i="62"/>
  <c r="AA25" i="62"/>
  <c r="AA21" i="62"/>
  <c r="B2" i="62"/>
  <c r="AA2" i="62" s="1"/>
  <c r="C2" i="54" l="1"/>
  <c r="D2" i="54" s="1"/>
  <c r="E2" i="54" s="1"/>
  <c r="F2" i="54" s="1"/>
  <c r="G2" i="54"/>
  <c r="L2" i="54" s="1"/>
  <c r="Q2" i="54" s="1"/>
  <c r="AA2" i="54" s="1"/>
  <c r="AF2" i="54" s="1"/>
  <c r="B56" i="3"/>
  <c r="AK5" i="54" s="1"/>
  <c r="B49" i="3"/>
  <c r="AF5" i="54" s="1"/>
  <c r="B42" i="3"/>
  <c r="AA5" i="54" s="1"/>
  <c r="B35" i="3"/>
  <c r="V5" i="54" s="1"/>
  <c r="B26" i="3"/>
  <c r="Q5" i="54" s="1"/>
  <c r="B19" i="3"/>
  <c r="L5" i="54" s="1"/>
  <c r="AA74" i="57"/>
  <c r="AA78" i="57"/>
  <c r="AA72" i="57"/>
  <c r="AA70" i="57"/>
  <c r="AA2" i="57"/>
  <c r="AA80" i="57"/>
  <c r="AA67" i="57"/>
  <c r="AA65" i="57"/>
  <c r="AA12" i="54"/>
  <c r="AB2" i="54" l="1"/>
  <c r="W2" i="54"/>
  <c r="H2" i="54"/>
  <c r="I2" i="54" s="1"/>
  <c r="J2" i="54" s="1"/>
  <c r="K2" i="54" s="1"/>
  <c r="R2" i="54"/>
  <c r="S2" i="54" s="1"/>
  <c r="M2" i="54"/>
  <c r="N2" i="54" s="1"/>
  <c r="O2" i="54" s="1"/>
  <c r="P2" i="54" s="1"/>
  <c r="W12" i="54"/>
  <c r="AB12" i="54"/>
  <c r="T2" i="54" l="1"/>
  <c r="U2" i="54" s="1"/>
  <c r="AC2" i="54"/>
  <c r="X2" i="54"/>
  <c r="AG2" i="54"/>
  <c r="AH2" i="54" s="1"/>
  <c r="AI2" i="54" s="1"/>
  <c r="AJ2" i="54" s="1"/>
  <c r="AK2" i="54"/>
  <c r="B12" i="3"/>
  <c r="G5" i="54" s="1"/>
  <c r="B5" i="3"/>
  <c r="B5" i="54" s="1"/>
  <c r="G49" i="3"/>
  <c r="G50" i="3"/>
  <c r="G51" i="3"/>
  <c r="G52" i="3"/>
  <c r="G53" i="3"/>
  <c r="G54" i="3"/>
  <c r="G55" i="3"/>
  <c r="G56" i="3"/>
  <c r="G57" i="3"/>
  <c r="G58" i="3"/>
  <c r="G59" i="3"/>
  <c r="G60" i="3"/>
  <c r="G61" i="3"/>
  <c r="X12" i="54"/>
  <c r="AC12" i="54"/>
  <c r="AD2" i="54" l="1"/>
  <c r="Y2" i="54"/>
  <c r="AL2" i="54"/>
  <c r="AP2" i="54"/>
  <c r="AL12" i="54"/>
  <c r="Y12" i="54"/>
  <c r="AD12" i="54"/>
  <c r="AP12" i="54"/>
  <c r="AE2" i="54" l="1"/>
  <c r="Z2" i="54"/>
  <c r="AQ2" i="54"/>
  <c r="AU2" i="54"/>
  <c r="AZ2" i="54" s="1"/>
  <c r="AM2" i="54"/>
  <c r="Z12" i="54"/>
  <c r="AQ12" i="54"/>
  <c r="AE12" i="54"/>
  <c r="AM12" i="54"/>
  <c r="AU12" i="54"/>
  <c r="BA2" i="54" l="1"/>
  <c r="AN2" i="54"/>
  <c r="AV2" i="54"/>
  <c r="AR2" i="54"/>
  <c r="G1" i="3"/>
  <c r="AV12" i="54"/>
  <c r="AN12" i="54"/>
  <c r="AZ12" i="54"/>
  <c r="AR12" i="54"/>
  <c r="BB2" i="54" l="1"/>
  <c r="AS2" i="54"/>
  <c r="AW2" i="54"/>
  <c r="AO2" i="54"/>
  <c r="G47" i="3"/>
  <c r="G46" i="3"/>
  <c r="G45" i="3"/>
  <c r="G44" i="3"/>
  <c r="G43" i="3"/>
  <c r="G42" i="3"/>
  <c r="G41" i="3"/>
  <c r="G40" i="3"/>
  <c r="G39" i="3"/>
  <c r="G38" i="3"/>
  <c r="G37" i="3"/>
  <c r="G36" i="3"/>
  <c r="G35" i="3"/>
  <c r="G34"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AH12" i="54"/>
  <c r="AJ12" i="54"/>
  <c r="AK12" i="54"/>
  <c r="T12" i="54"/>
  <c r="F12" i="54"/>
  <c r="K12" i="54"/>
  <c r="H12" i="54"/>
  <c r="AI12" i="54"/>
  <c r="C12" i="54"/>
  <c r="G12" i="54"/>
  <c r="B12" i="54"/>
  <c r="Q12" i="54"/>
  <c r="BA12" i="54"/>
  <c r="AW12" i="54"/>
  <c r="R12" i="54"/>
  <c r="D12" i="54"/>
  <c r="AS12" i="54"/>
  <c r="U12" i="54"/>
  <c r="AO12" i="54"/>
  <c r="AG12" i="54"/>
  <c r="J12" i="54"/>
  <c r="N12" i="54"/>
  <c r="I12" i="54"/>
  <c r="O12" i="54"/>
  <c r="S12" i="54"/>
  <c r="P12" i="54"/>
  <c r="M12" i="54"/>
  <c r="E12" i="54"/>
  <c r="AF12" i="54"/>
  <c r="L12" i="54"/>
  <c r="BC2" i="54" l="1"/>
  <c r="AT2" i="54"/>
  <c r="AX2" i="54"/>
  <c r="BB12" i="54"/>
  <c r="AT12" i="54"/>
  <c r="AX12" i="54"/>
  <c r="BD2" i="54" l="1"/>
  <c r="AY2" i="54"/>
  <c r="AY12" i="54"/>
  <c r="BC12" i="54"/>
  <c r="BF12" i="54"/>
  <c r="BD12" i="54"/>
</calcChain>
</file>

<file path=xl/sharedStrings.xml><?xml version="1.0" encoding="utf-8"?>
<sst xmlns="http://schemas.openxmlformats.org/spreadsheetml/2006/main" count="825" uniqueCount="573">
  <si>
    <t>【回答先及び問い合わせ先】</t>
    <rPh sb="1" eb="3">
      <t>カイトウ</t>
    </rPh>
    <rPh sb="3" eb="4">
      <t>サキ</t>
    </rPh>
    <rPh sb="4" eb="5">
      <t>オヨ</t>
    </rPh>
    <rPh sb="6" eb="7">
      <t>ト</t>
    </rPh>
    <rPh sb="8" eb="9">
      <t>ア</t>
    </rPh>
    <rPh sb="11" eb="12">
      <t>サキ</t>
    </rPh>
    <phoneticPr fontId="1"/>
  </si>
  <si>
    <t>ＴＥＬ</t>
  </si>
  <si>
    <t>ＴＥＬ</t>
    <phoneticPr fontId="1"/>
  </si>
  <si>
    <t>ＦＡＸ</t>
    <phoneticPr fontId="1"/>
  </si>
  <si>
    <t>E-mail</t>
  </si>
  <si>
    <t>E-mail</t>
    <phoneticPr fontId="1"/>
  </si>
  <si>
    <t>０３－６２４０－０９３１</t>
    <phoneticPr fontId="1"/>
  </si>
  <si>
    <t>somu-jiwa@nifty.com</t>
    <phoneticPr fontId="1"/>
  </si>
  <si>
    <t>住　所</t>
    <rPh sb="0" eb="1">
      <t>ジュウ</t>
    </rPh>
    <rPh sb="2" eb="3">
      <t>ショ</t>
    </rPh>
    <phoneticPr fontId="1"/>
  </si>
  <si>
    <t>事業体名</t>
  </si>
  <si>
    <t>回答者（氏名）</t>
  </si>
  <si>
    <t>所属</t>
  </si>
  <si>
    <t>０３－６２４０－０９３０</t>
    <phoneticPr fontId="1"/>
  </si>
  <si>
    <t>〒１１３－００３４　東京都文京区湯島１－６－８（中央自動車ビル８Ｆ）</t>
    <rPh sb="10" eb="13">
      <t>トウキョウト</t>
    </rPh>
    <rPh sb="13" eb="16">
      <t>ブンキョウク</t>
    </rPh>
    <rPh sb="16" eb="18">
      <t>ユシマ</t>
    </rPh>
    <rPh sb="24" eb="26">
      <t>チュウオウ</t>
    </rPh>
    <rPh sb="26" eb="29">
      <t>ジドウシャ</t>
    </rPh>
    <phoneticPr fontId="1"/>
  </si>
  <si>
    <t>【趣旨】</t>
    <rPh sb="1" eb="3">
      <t>シュシ</t>
    </rPh>
    <phoneticPr fontId="1"/>
  </si>
  <si>
    <t>【指定課題】</t>
    <rPh sb="1" eb="3">
      <t>シテイ</t>
    </rPh>
    <rPh sb="3" eb="5">
      <t>カダイ</t>
    </rPh>
    <phoneticPr fontId="1"/>
  </si>
  <si>
    <t>【自由課題】</t>
    <rPh sb="1" eb="3">
      <t>ジユウ</t>
    </rPh>
    <rPh sb="3" eb="5">
      <t>カダイ</t>
    </rPh>
    <phoneticPr fontId="1"/>
  </si>
  <si>
    <t>【事例等の紹介】</t>
    <rPh sb="1" eb="3">
      <t>ジレイ</t>
    </rPh>
    <rPh sb="3" eb="4">
      <t>トウ</t>
    </rPh>
    <rPh sb="5" eb="7">
      <t>ショウカイ</t>
    </rPh>
    <phoneticPr fontId="1"/>
  </si>
  <si>
    <t>【回答期限】</t>
    <rPh sb="1" eb="3">
      <t>カイトウ</t>
    </rPh>
    <rPh sb="3" eb="5">
      <t>キゲン</t>
    </rPh>
    <phoneticPr fontId="1"/>
  </si>
  <si>
    <t>【回答方法】</t>
    <rPh sb="1" eb="3">
      <t>カイトウ</t>
    </rPh>
    <rPh sb="3" eb="5">
      <t>ホウホウ</t>
    </rPh>
    <phoneticPr fontId="1"/>
  </si>
  <si>
    <t>【技術関係】</t>
    <rPh sb="1" eb="3">
      <t>ギジュツ</t>
    </rPh>
    <rPh sb="3" eb="5">
      <t>カンケイ</t>
    </rPh>
    <phoneticPr fontId="1"/>
  </si>
  <si>
    <t>回答者連絡先等</t>
    <phoneticPr fontId="1"/>
  </si>
  <si>
    <t>　問い合わせの際の連絡先をご記入ください。</t>
    <rPh sb="1" eb="2">
      <t>ト</t>
    </rPh>
    <rPh sb="3" eb="4">
      <t>ア</t>
    </rPh>
    <rPh sb="7" eb="8">
      <t>サイ</t>
    </rPh>
    <rPh sb="9" eb="12">
      <t>レンラクサキ</t>
    </rPh>
    <rPh sb="14" eb="16">
      <t>キニュウ</t>
    </rPh>
    <phoneticPr fontId="1"/>
  </si>
  <si>
    <t>回答者連絡先等</t>
  </si>
  <si>
    <t>行番号：</t>
    <rPh sb="0" eb="1">
      <t>ギョウ</t>
    </rPh>
    <rPh sb="1" eb="3">
      <t>バンゴウ</t>
    </rPh>
    <phoneticPr fontId="1"/>
  </si>
  <si>
    <t>列番号：</t>
    <rPh sb="0" eb="1">
      <t>レツ</t>
    </rPh>
    <rPh sb="1" eb="3">
      <t>バンゴウ</t>
    </rPh>
    <phoneticPr fontId="1"/>
  </si>
  <si>
    <t>↑</t>
    <phoneticPr fontId="1"/>
  </si>
  <si>
    <t>削除厳禁</t>
    <rPh sb="0" eb="2">
      <t>サクジョ</t>
    </rPh>
    <rPh sb="2" eb="4">
      <t>ゲンキン</t>
    </rPh>
    <phoneticPr fontId="1"/>
  </si>
  <si>
    <t>ｼｰﾄ名 ：</t>
    <rPh sb="3" eb="4">
      <t>メイ</t>
    </rPh>
    <phoneticPr fontId="1"/>
  </si>
  <si>
    <t>A:ある　B:ない</t>
    <phoneticPr fontId="1"/>
  </si>
  <si>
    <t>●質問1</t>
    <phoneticPr fontId="1"/>
  </si>
  <si>
    <t>●質問5</t>
    <phoneticPr fontId="1"/>
  </si>
  <si>
    <t>●質問6</t>
    <phoneticPr fontId="1"/>
  </si>
  <si>
    <t>●質問7</t>
    <phoneticPr fontId="1"/>
  </si>
  <si>
    <t>●質問8</t>
    <phoneticPr fontId="1"/>
  </si>
  <si>
    <t>●質問15</t>
    <phoneticPr fontId="1"/>
  </si>
  <si>
    <t>A:ある
B:ない</t>
  </si>
  <si>
    <t>A:ある
B:ない</t>
    <phoneticPr fontId="1"/>
  </si>
  <si>
    <t>【自由課題】</t>
    <rPh sb="1" eb="3">
      <t>ジユウ</t>
    </rPh>
    <rPh sb="3" eb="5">
      <t>カダイ</t>
    </rPh>
    <phoneticPr fontId="1"/>
  </si>
  <si>
    <t>有無</t>
    <rPh sb="0" eb="2">
      <t>ウム</t>
    </rPh>
    <phoneticPr fontId="1"/>
  </si>
  <si>
    <t>②</t>
    <phoneticPr fontId="1"/>
  </si>
  <si>
    <t>回答は、５年以内で主なものを原則としますが、それ以外でも回答可能であれば紹介ください。</t>
    <phoneticPr fontId="1"/>
  </si>
  <si>
    <t>回答シートに項目毎の回答を頂き、下記までメールでの回答をお願い申し上げます。</t>
    <phoneticPr fontId="1"/>
  </si>
  <si>
    <t>③</t>
    <phoneticPr fontId="1"/>
  </si>
  <si>
    <t>契約件数</t>
    <rPh sb="0" eb="2">
      <t>ケイヤク</t>
    </rPh>
    <rPh sb="2" eb="4">
      <t>ケンスウ</t>
    </rPh>
    <phoneticPr fontId="1"/>
  </si>
  <si>
    <t>契約水量</t>
    <rPh sb="0" eb="2">
      <t>ケイヤク</t>
    </rPh>
    <rPh sb="2" eb="4">
      <t>スイリョウ</t>
    </rPh>
    <phoneticPr fontId="1"/>
  </si>
  <si>
    <t>件</t>
    <rPh sb="0" eb="1">
      <t>ケン</t>
    </rPh>
    <phoneticPr fontId="1"/>
  </si>
  <si>
    <t>m3/日</t>
    <rPh sb="3" eb="4">
      <t>ヒ</t>
    </rPh>
    <phoneticPr fontId="1"/>
  </si>
  <si>
    <t>契約件数</t>
    <rPh sb="0" eb="2">
      <t>ケイヤク</t>
    </rPh>
    <rPh sb="2" eb="4">
      <t>ケンスウ</t>
    </rPh>
    <phoneticPr fontId="1"/>
  </si>
  <si>
    <t>契約水量</t>
    <rPh sb="0" eb="2">
      <t>ケイヤク</t>
    </rPh>
    <rPh sb="2" eb="4">
      <t>スイリョウ</t>
    </rPh>
    <phoneticPr fontId="1"/>
  </si>
  <si>
    <t>件</t>
    <rPh sb="0" eb="1">
      <t>ケン</t>
    </rPh>
    <phoneticPr fontId="1"/>
  </si>
  <si>
    <t>m3/日</t>
    <rPh sb="3" eb="4">
      <t>ヒ</t>
    </rPh>
    <phoneticPr fontId="1"/>
  </si>
  <si>
    <t>回答者(氏名)</t>
    <rPh sb="0" eb="2">
      <t>カイトウ</t>
    </rPh>
    <rPh sb="2" eb="3">
      <t>シャ</t>
    </rPh>
    <phoneticPr fontId="1"/>
  </si>
  <si>
    <t>指定課題1.1</t>
    <phoneticPr fontId="1"/>
  </si>
  <si>
    <t>指定課題1.3</t>
    <rPh sb="0" eb="2">
      <t>シテイ</t>
    </rPh>
    <rPh sb="2" eb="4">
      <t>カダイ</t>
    </rPh>
    <phoneticPr fontId="1"/>
  </si>
  <si>
    <t>指定課題1.4</t>
    <rPh sb="0" eb="2">
      <t>シテイ</t>
    </rPh>
    <rPh sb="2" eb="4">
      <t>カダイ</t>
    </rPh>
    <phoneticPr fontId="1"/>
  </si>
  <si>
    <t>自由課題2.1</t>
    <rPh sb="0" eb="2">
      <t>ジユウ</t>
    </rPh>
    <rPh sb="2" eb="4">
      <t>カダイ</t>
    </rPh>
    <phoneticPr fontId="1"/>
  </si>
  <si>
    <t>自由課題2.2</t>
    <rPh sb="0" eb="2">
      <t>ジユウ</t>
    </rPh>
    <rPh sb="2" eb="4">
      <t>カダイ</t>
    </rPh>
    <phoneticPr fontId="1"/>
  </si>
  <si>
    <t>自由課題2.3</t>
    <rPh sb="0" eb="2">
      <t>ジユウ</t>
    </rPh>
    <rPh sb="2" eb="4">
      <t>カダイ</t>
    </rPh>
    <phoneticPr fontId="1"/>
  </si>
  <si>
    <t>自由課題2.4</t>
    <rPh sb="0" eb="2">
      <t>ジユウ</t>
    </rPh>
    <rPh sb="2" eb="4">
      <t>カダイ</t>
    </rPh>
    <phoneticPr fontId="1"/>
  </si>
  <si>
    <t>行・列番号で参照しているため</t>
    <rPh sb="0" eb="1">
      <t>ギョウ</t>
    </rPh>
    <rPh sb="2" eb="3">
      <t>レツ</t>
    </rPh>
    <rPh sb="3" eb="5">
      <t>バンゴウ</t>
    </rPh>
    <rPh sb="6" eb="8">
      <t>サンショウ</t>
    </rPh>
    <phoneticPr fontId="1"/>
  </si>
  <si>
    <t>④</t>
    <phoneticPr fontId="1"/>
  </si>
  <si>
    <t>【ユーザーの規模】</t>
    <rPh sb="6" eb="8">
      <t>キボ</t>
    </rPh>
    <phoneticPr fontId="1"/>
  </si>
  <si>
    <t>事業が複数ある場合は、事業毎にファイルをコピーして作成(１事業に対して１ファイル)してください。</t>
    <phoneticPr fontId="1"/>
  </si>
  <si>
    <t>このような状況を踏まえ、以下のアンケートについて回答をお願い致します。</t>
  </si>
  <si>
    <t>〇回答1</t>
    <rPh sb="1" eb="3">
      <t>カイトウ</t>
    </rPh>
    <phoneticPr fontId="1"/>
  </si>
  <si>
    <t>●質問1-1</t>
    <phoneticPr fontId="1"/>
  </si>
  <si>
    <t>●質問3</t>
    <rPh sb="1" eb="3">
      <t>シツモン</t>
    </rPh>
    <phoneticPr fontId="1"/>
  </si>
  <si>
    <t>●質問9</t>
    <phoneticPr fontId="1"/>
  </si>
  <si>
    <t>●質問10</t>
    <phoneticPr fontId="1"/>
  </si>
  <si>
    <t>●質問16</t>
    <phoneticPr fontId="1"/>
  </si>
  <si>
    <t>●質問18</t>
    <phoneticPr fontId="1"/>
  </si>
  <si>
    <t>●質問19</t>
    <phoneticPr fontId="1"/>
  </si>
  <si>
    <t>●質問19-1</t>
    <phoneticPr fontId="1"/>
  </si>
  <si>
    <t>分類</t>
    <rPh sb="0" eb="2">
      <t>ブンルイ</t>
    </rPh>
    <phoneticPr fontId="1"/>
  </si>
  <si>
    <t>●質問11</t>
    <phoneticPr fontId="1"/>
  </si>
  <si>
    <t>●質問12</t>
    <phoneticPr fontId="1"/>
  </si>
  <si>
    <t>●質問17</t>
    <phoneticPr fontId="1"/>
  </si>
  <si>
    <t>〇回答4</t>
    <rPh sb="1" eb="3">
      <t>カイトウ</t>
    </rPh>
    <phoneticPr fontId="1"/>
  </si>
  <si>
    <t>〇回答5</t>
    <rPh sb="1" eb="3">
      <t>カイトウ</t>
    </rPh>
    <phoneticPr fontId="1"/>
  </si>
  <si>
    <t>〇回答6</t>
    <rPh sb="1" eb="3">
      <t>カイトウ</t>
    </rPh>
    <phoneticPr fontId="1"/>
  </si>
  <si>
    <t>〇回答16</t>
    <rPh sb="1" eb="3">
      <t>カイトウ</t>
    </rPh>
    <phoneticPr fontId="1"/>
  </si>
  <si>
    <t>〇回答20</t>
    <rPh sb="1" eb="3">
      <t>カイトウ</t>
    </rPh>
    <phoneticPr fontId="1"/>
  </si>
  <si>
    <t>一般社団法人日本工業用水協会　総務部　青柳、石田</t>
    <rPh sb="0" eb="6">
      <t>イッパンシャダンホウジン</t>
    </rPh>
    <rPh sb="6" eb="8">
      <t>ニホン</t>
    </rPh>
    <rPh sb="8" eb="10">
      <t>コウギョウ</t>
    </rPh>
    <rPh sb="10" eb="12">
      <t>ヨウスイ</t>
    </rPh>
    <rPh sb="12" eb="14">
      <t>キョウカイ</t>
    </rPh>
    <rPh sb="15" eb="18">
      <t>ソウムブ</t>
    </rPh>
    <rPh sb="19" eb="21">
      <t>アオヤギ</t>
    </rPh>
    <rPh sb="22" eb="24">
      <t>イシダ</t>
    </rPh>
    <phoneticPr fontId="1"/>
  </si>
  <si>
    <t>上記指定課題、自由課題に関し、具体的な取組・対応状況について事例の紹介を別紙等（様式はありませんが、Ａ４で１～５頁程度）で情報提供を頂きますようお願い申し上げます。</t>
    <phoneticPr fontId="1"/>
  </si>
  <si>
    <t xml:space="preserve">○策定状況と事例について </t>
    <phoneticPr fontId="1"/>
  </si>
  <si>
    <t>貴工業用水道事業のBCPはありますか。</t>
  </si>
  <si>
    <t xml:space="preserve">〇策定にあたっての課題について </t>
    <rPh sb="1" eb="3">
      <t>サクテイ</t>
    </rPh>
    <rPh sb="9" eb="11">
      <t>カダイ</t>
    </rPh>
    <phoneticPr fontId="1"/>
  </si>
  <si>
    <t>●質問1-2</t>
    <phoneticPr fontId="1"/>
  </si>
  <si>
    <t>●質問1-3</t>
    <phoneticPr fontId="1"/>
  </si>
  <si>
    <t xml:space="preserve">〇被災時の復旧目標の設定について </t>
    <phoneticPr fontId="1"/>
  </si>
  <si>
    <t>●質問2</t>
    <rPh sb="1" eb="3">
      <t>シツモン</t>
    </rPh>
    <phoneticPr fontId="1"/>
  </si>
  <si>
    <t>●質問2-1</t>
    <rPh sb="1" eb="3">
      <t>シツモン</t>
    </rPh>
    <phoneticPr fontId="1"/>
  </si>
  <si>
    <t>被災事例について</t>
    <phoneticPr fontId="1"/>
  </si>
  <si>
    <t>●質問3-1</t>
    <rPh sb="1" eb="3">
      <t>シツモン</t>
    </rPh>
    <phoneticPr fontId="1"/>
  </si>
  <si>
    <t>●質問3-2</t>
    <rPh sb="1" eb="3">
      <t>シツモン</t>
    </rPh>
    <phoneticPr fontId="1"/>
  </si>
  <si>
    <t>●質問3-3</t>
    <rPh sb="1" eb="3">
      <t>シツモン</t>
    </rPh>
    <phoneticPr fontId="1"/>
  </si>
  <si>
    <t>被災時の目標復旧時間の設定がない理由について</t>
    <rPh sb="11" eb="13">
      <t>セッテイ</t>
    </rPh>
    <rPh sb="16" eb="18">
      <t>リユウ</t>
    </rPh>
    <phoneticPr fontId="1"/>
  </si>
  <si>
    <t>○ドローン、ロボット等を活用した施設の維持管理について</t>
    <phoneticPr fontId="1"/>
  </si>
  <si>
    <t>●質問4</t>
    <phoneticPr fontId="1"/>
  </si>
  <si>
    <t>●質問4-1</t>
    <phoneticPr fontId="1"/>
  </si>
  <si>
    <t>●質問4-2</t>
    <phoneticPr fontId="1"/>
  </si>
  <si>
    <t>●質問5-1</t>
    <phoneticPr fontId="1"/>
  </si>
  <si>
    <t>タブレット端末等の活用を検討することになった経緯や検討中における課題、問題点等について</t>
    <phoneticPr fontId="1"/>
  </si>
  <si>
    <t>ドローン、ロボット等の活用を検討することになった経緯や検討中における課題、問題点等について</t>
    <rPh sb="14" eb="16">
      <t>ケントウ</t>
    </rPh>
    <rPh sb="27" eb="30">
      <t>ケントウチュウ</t>
    </rPh>
    <rPh sb="34" eb="36">
      <t>カダイ</t>
    </rPh>
    <rPh sb="37" eb="40">
      <t>モンダイテン</t>
    </rPh>
    <rPh sb="40" eb="41">
      <t>トウ</t>
    </rPh>
    <phoneticPr fontId="1"/>
  </si>
  <si>
    <t>ドローン、ロボット等の活用を実施することになった経緯やシステム概要等について</t>
    <rPh sb="14" eb="16">
      <t>ジッシ</t>
    </rPh>
    <rPh sb="31" eb="33">
      <t>ガイヨウ</t>
    </rPh>
    <rPh sb="33" eb="34">
      <t>トウ</t>
    </rPh>
    <phoneticPr fontId="1"/>
  </si>
  <si>
    <t>タブレット端末等を利用を実施することになった経緯やシステム概要等について</t>
    <rPh sb="12" eb="14">
      <t>ジッシ</t>
    </rPh>
    <rPh sb="29" eb="31">
      <t>ガイヨウ</t>
    </rPh>
    <rPh sb="31" eb="32">
      <t>トウ</t>
    </rPh>
    <phoneticPr fontId="1"/>
  </si>
  <si>
    <t>○タブレット端末等を利用した施設の巡視・点検について</t>
    <phoneticPr fontId="1"/>
  </si>
  <si>
    <t>AI端末等を活用した管路の劣化度診断の実施事例、課題について</t>
    <rPh sb="19" eb="23">
      <t>ジッシジレイ</t>
    </rPh>
    <rPh sb="24" eb="26">
      <t>カダイ</t>
    </rPh>
    <phoneticPr fontId="1"/>
  </si>
  <si>
    <t>AI端末等を活用した管路の劣化度診断の検討における課題、問題点等について</t>
    <rPh sb="19" eb="21">
      <t>ケントウ</t>
    </rPh>
    <phoneticPr fontId="1"/>
  </si>
  <si>
    <t>●質問6-1</t>
    <phoneticPr fontId="1"/>
  </si>
  <si>
    <t>●質問5-2</t>
    <phoneticPr fontId="1"/>
  </si>
  <si>
    <t>●質問6-2</t>
    <phoneticPr fontId="1"/>
  </si>
  <si>
    <t>1.3 工業用水事業者の経営改善（経営関係）</t>
    <phoneticPr fontId="1"/>
  </si>
  <si>
    <t>〇ユーザーとのコミュニケーションの現状について</t>
    <phoneticPr fontId="1"/>
  </si>
  <si>
    <t>ユーザとのコミュニケーション方法について</t>
    <rPh sb="14" eb="16">
      <t>ホウホウ</t>
    </rPh>
    <phoneticPr fontId="1"/>
  </si>
  <si>
    <t>●質問8-1</t>
    <phoneticPr fontId="1"/>
  </si>
  <si>
    <t>●質問9-1</t>
    <phoneticPr fontId="1"/>
  </si>
  <si>
    <t>●質問9-2</t>
    <phoneticPr fontId="1"/>
  </si>
  <si>
    <t>コロナ禍において、新たな需要開拓として新規企業とどのように接触し、コミュニケーションを図っているか（図る予定か）実施中または検討中の方法について</t>
    <phoneticPr fontId="1"/>
  </si>
  <si>
    <t>1.4 デジタル技術等による広域化・民活の推進（経営関係）</t>
    <phoneticPr fontId="1"/>
  </si>
  <si>
    <t>1.4.1 コンセッション方式の導入</t>
    <rPh sb="13" eb="15">
      <t>ホウシキ</t>
    </rPh>
    <rPh sb="16" eb="18">
      <t>ドウニュウ</t>
    </rPh>
    <phoneticPr fontId="1"/>
  </si>
  <si>
    <t>〇導入への課題について</t>
    <phoneticPr fontId="1"/>
  </si>
  <si>
    <t>●質問12-1</t>
    <phoneticPr fontId="1"/>
  </si>
  <si>
    <t>●質問12-2</t>
    <phoneticPr fontId="1"/>
  </si>
  <si>
    <t>導入にあたっての課題、問題点等について</t>
    <phoneticPr fontId="1"/>
  </si>
  <si>
    <t>導入後に期待したい効果について</t>
    <phoneticPr fontId="1"/>
  </si>
  <si>
    <t>〇装置のベンダーロックの状況について</t>
    <phoneticPr fontId="1"/>
  </si>
  <si>
    <t>●質問13</t>
    <phoneticPr fontId="1"/>
  </si>
  <si>
    <t>ベンダーロックに陥っている事例の有無</t>
    <rPh sb="16" eb="18">
      <t>ウム</t>
    </rPh>
    <phoneticPr fontId="1"/>
  </si>
  <si>
    <t>〇装置の更新時の調達方法について</t>
    <phoneticPr fontId="1"/>
  </si>
  <si>
    <t>1.4.2 監視制御装置の調達</t>
    <rPh sb="6" eb="8">
      <t>カンシ</t>
    </rPh>
    <rPh sb="8" eb="10">
      <t>セイギョ</t>
    </rPh>
    <rPh sb="10" eb="12">
      <t>ソウチ</t>
    </rPh>
    <rPh sb="13" eb="15">
      <t>チョウタツ</t>
    </rPh>
    <phoneticPr fontId="1"/>
  </si>
  <si>
    <t>●質問13-1</t>
    <phoneticPr fontId="1"/>
  </si>
  <si>
    <t>〇プロポーザル方式での提案の履行確保について</t>
    <phoneticPr fontId="1"/>
  </si>
  <si>
    <t>●質問13-2</t>
    <phoneticPr fontId="1"/>
  </si>
  <si>
    <t>2.1 小水力発電（技術関係）</t>
    <phoneticPr fontId="1"/>
  </si>
  <si>
    <t>〇小水力発電事業の取組事例について</t>
    <phoneticPr fontId="1"/>
  </si>
  <si>
    <t>●質問14</t>
    <phoneticPr fontId="1"/>
  </si>
  <si>
    <t>●質問14-1</t>
    <phoneticPr fontId="1"/>
  </si>
  <si>
    <t>事例の概要及び現状における課題、問題点等について</t>
    <phoneticPr fontId="1"/>
  </si>
  <si>
    <t>●質問14-2</t>
    <phoneticPr fontId="1"/>
  </si>
  <si>
    <t>検討中の事例（概要）及び検討における課題、問題点等について</t>
    <phoneticPr fontId="1"/>
  </si>
  <si>
    <t>2.2 管路更新におけるDB方式（技術関係）</t>
    <phoneticPr fontId="1"/>
  </si>
  <si>
    <t>〇管路更新におけるDB方式の導入状況と効果について</t>
    <phoneticPr fontId="1"/>
  </si>
  <si>
    <t>●質問15-1</t>
    <phoneticPr fontId="1"/>
  </si>
  <si>
    <t>2.3 河川の事前放流（技術関係）</t>
    <phoneticPr fontId="1"/>
  </si>
  <si>
    <t>〇一級・二級河川水系における実施状況並びに水位回復等の影響の有無について</t>
    <phoneticPr fontId="1"/>
  </si>
  <si>
    <t>●質問16-1</t>
    <phoneticPr fontId="1"/>
  </si>
  <si>
    <t>事前放流した際の具体的な問題点について</t>
    <phoneticPr fontId="1"/>
  </si>
  <si>
    <t>●質問16-2</t>
    <rPh sb="1" eb="3">
      <t>シツモン</t>
    </rPh>
    <phoneticPr fontId="1"/>
  </si>
  <si>
    <t>2.4 スマートメーター（経営関係）</t>
    <phoneticPr fontId="1"/>
  </si>
  <si>
    <t>〇スマートメーターの導入状況と検針の課題について</t>
    <phoneticPr fontId="1"/>
  </si>
  <si>
    <t>●質問17-1</t>
    <phoneticPr fontId="1"/>
  </si>
  <si>
    <t>導入後の維持管理等に関する課題について</t>
    <phoneticPr fontId="1"/>
  </si>
  <si>
    <t>●質問17-2</t>
    <phoneticPr fontId="1"/>
  </si>
  <si>
    <t>●質問17-3</t>
    <phoneticPr fontId="1"/>
  </si>
  <si>
    <t>2.5 減量負担金の算出（経営関係）</t>
    <phoneticPr fontId="1"/>
  </si>
  <si>
    <t>〇減量負担金の算出方法と課題について</t>
    <phoneticPr fontId="1"/>
  </si>
  <si>
    <t>減量負担金の算出根拠について、見直した事例の有無</t>
    <rPh sb="22" eb="24">
      <t>ウム</t>
    </rPh>
    <phoneticPr fontId="1"/>
  </si>
  <si>
    <t>●質問18-1</t>
    <phoneticPr fontId="1"/>
  </si>
  <si>
    <t>2.6 資産維持費の導入（経営関係）</t>
    <phoneticPr fontId="1"/>
  </si>
  <si>
    <t>〇資産維持費の導入事例と課題について</t>
    <phoneticPr fontId="1"/>
  </si>
  <si>
    <t>●質問19-2</t>
    <phoneticPr fontId="1"/>
  </si>
  <si>
    <t>費用算出の考え方について</t>
    <rPh sb="0" eb="4">
      <t>ヒヨウサンシュツ</t>
    </rPh>
    <rPh sb="5" eb="6">
      <t>カンガ</t>
    </rPh>
    <rPh sb="7" eb="8">
      <t>カタ</t>
    </rPh>
    <phoneticPr fontId="1"/>
  </si>
  <si>
    <t>料金算定の検討において、資産維持費を導入する際に課題となった内容、および課題解決方法について</t>
    <phoneticPr fontId="1"/>
  </si>
  <si>
    <t>●質問19-3</t>
    <phoneticPr fontId="1"/>
  </si>
  <si>
    <t>2.7 ダム再生計画による施設改良費負担金（経営関係）</t>
    <phoneticPr fontId="1"/>
  </si>
  <si>
    <t>〇多目的ダムにかかる費用負担の個別取扱い事例や負担率の見直し事例について</t>
    <phoneticPr fontId="1"/>
  </si>
  <si>
    <t>●質問20</t>
    <phoneticPr fontId="1"/>
  </si>
  <si>
    <t>多目的ダムにかかる費用負担について、個別に取り扱った事例の有無</t>
    <rPh sb="29" eb="31">
      <t>ウム</t>
    </rPh>
    <phoneticPr fontId="1"/>
  </si>
  <si>
    <t>●質問20-1</t>
    <phoneticPr fontId="1"/>
  </si>
  <si>
    <t>取扱い事例の内容について</t>
    <phoneticPr fontId="1"/>
  </si>
  <si>
    <t>令和３年度工業用水道事業研究大会課題等</t>
    <rPh sb="0" eb="2">
      <t>レイワ</t>
    </rPh>
    <rPh sb="3" eb="5">
      <t>ネンド</t>
    </rPh>
    <rPh sb="5" eb="10">
      <t>コウギョウヨウスイドウ</t>
    </rPh>
    <rPh sb="10" eb="12">
      <t>ジギョウ</t>
    </rPh>
    <rPh sb="12" eb="14">
      <t>ケンキュウ</t>
    </rPh>
    <rPh sb="14" eb="16">
      <t>タイカイ</t>
    </rPh>
    <rPh sb="16" eb="18">
      <t>カダイ</t>
    </rPh>
    <rPh sb="18" eb="19">
      <t>トウ</t>
    </rPh>
    <phoneticPr fontId="1"/>
  </si>
  <si>
    <t>「B:ない」→質問2へ</t>
    <rPh sb="7" eb="9">
      <t>シツモン</t>
    </rPh>
    <phoneticPr fontId="1"/>
  </si>
  <si>
    <t>BCPの策定にあたり、課題となった事項はありましたか。</t>
  </si>
  <si>
    <t>1.1 施設強靭化に向けてのBCPの策定（技術関係）</t>
    <rPh sb="4" eb="6">
      <t>シセツ</t>
    </rPh>
    <rPh sb="6" eb="9">
      <t>キョウジンカ</t>
    </rPh>
    <rPh sb="10" eb="11">
      <t>ム</t>
    </rPh>
    <rPh sb="18" eb="20">
      <t>サクテイ</t>
    </rPh>
    <rPh sb="21" eb="23">
      <t>ギジュツ</t>
    </rPh>
    <rPh sb="23" eb="25">
      <t>カンケイ</t>
    </rPh>
    <phoneticPr fontId="1"/>
  </si>
  <si>
    <t>「C:検討中、策定中」→質問1-3へ</t>
    <rPh sb="3" eb="6">
      <t>ケントウチュウ</t>
    </rPh>
    <rPh sb="7" eb="10">
      <t>サクテイチュウ</t>
    </rPh>
    <rPh sb="12" eb="14">
      <t>シツモン</t>
    </rPh>
    <phoneticPr fontId="1"/>
  </si>
  <si>
    <t>A:ある　B:ない　C:検討中、策定中</t>
    <rPh sb="12" eb="15">
      <t>ケントウチュウ</t>
    </rPh>
    <rPh sb="16" eb="19">
      <t>サクテイチュウ</t>
    </rPh>
    <phoneticPr fontId="1"/>
  </si>
  <si>
    <t>A:地震</t>
    <rPh sb="2" eb="4">
      <t>ジシン</t>
    </rPh>
    <phoneticPr fontId="1"/>
  </si>
  <si>
    <t>B:風水害</t>
    <rPh sb="2" eb="5">
      <t>フウスイガイ</t>
    </rPh>
    <phoneticPr fontId="1"/>
  </si>
  <si>
    <t>C:水質汚染</t>
    <rPh sb="2" eb="6">
      <t>スイシツオセン</t>
    </rPh>
    <phoneticPr fontId="1"/>
  </si>
  <si>
    <t>D:施設事故、停電</t>
    <rPh sb="2" eb="6">
      <t>シセツジコ</t>
    </rPh>
    <rPh sb="7" eb="9">
      <t>テイデン</t>
    </rPh>
    <phoneticPr fontId="1"/>
  </si>
  <si>
    <t>E:テロ</t>
    <phoneticPr fontId="1"/>
  </si>
  <si>
    <t>F:渇水</t>
    <rPh sb="2" eb="4">
      <t>カッスイ</t>
    </rPh>
    <phoneticPr fontId="1"/>
  </si>
  <si>
    <t>G:津波</t>
    <rPh sb="2" eb="4">
      <t>ツナミ</t>
    </rPh>
    <phoneticPr fontId="1"/>
  </si>
  <si>
    <t>H:クラスター（インフルエンザ、コロナウイルス等）</t>
    <rPh sb="23" eb="24">
      <t>トウ</t>
    </rPh>
    <phoneticPr fontId="1"/>
  </si>
  <si>
    <t>I:その他</t>
    <rPh sb="4" eb="5">
      <t>タ</t>
    </rPh>
    <phoneticPr fontId="1"/>
  </si>
  <si>
    <t>（質問1で「A:ある」と回答した方）</t>
    <phoneticPr fontId="1"/>
  </si>
  <si>
    <t>（質問1で「C:検討中、策定中」と回答した方）</t>
    <phoneticPr fontId="1"/>
  </si>
  <si>
    <t>BCPの策定にあたり、課題として生じている事項はありますか。</t>
  </si>
  <si>
    <t>過去に発生した災害（地震災害、風水害等）において、施設が被災した事例はありますか。</t>
  </si>
  <si>
    <t>〇回答2</t>
    <rPh sb="1" eb="3">
      <t>カイトウ</t>
    </rPh>
    <phoneticPr fontId="1"/>
  </si>
  <si>
    <t>「A:ある」→質問2-1へ</t>
    <phoneticPr fontId="1"/>
  </si>
  <si>
    <t>「B:ない」→質問3へ</t>
    <rPh sb="7" eb="9">
      <t>シツモン</t>
    </rPh>
    <phoneticPr fontId="1"/>
  </si>
  <si>
    <t>（質問2で「A:ある」と回答した方）</t>
    <phoneticPr fontId="1"/>
  </si>
  <si>
    <t>被災事例はどのようなものでしたか。</t>
  </si>
  <si>
    <t>〇回答2-1（複数回答可）</t>
    <rPh sb="1" eb="3">
      <t>カイトウ</t>
    </rPh>
    <rPh sb="7" eb="11">
      <t>フクスウカイトウ</t>
    </rPh>
    <rPh sb="11" eb="12">
      <t>カ</t>
    </rPh>
    <phoneticPr fontId="1"/>
  </si>
  <si>
    <t>（地震災害）</t>
    <rPh sb="1" eb="5">
      <t>ジシンサイガイ</t>
    </rPh>
    <phoneticPr fontId="1"/>
  </si>
  <si>
    <t>A:施設の破損</t>
    <rPh sb="2" eb="4">
      <t>シセツ</t>
    </rPh>
    <rPh sb="5" eb="7">
      <t>ハソン</t>
    </rPh>
    <phoneticPr fontId="1"/>
  </si>
  <si>
    <t>B:漏水</t>
    <rPh sb="2" eb="4">
      <t>ロウスイ</t>
    </rPh>
    <phoneticPr fontId="1"/>
  </si>
  <si>
    <t>D:その他</t>
    <rPh sb="4" eb="5">
      <t>タ</t>
    </rPh>
    <phoneticPr fontId="1"/>
  </si>
  <si>
    <t>（風水害）</t>
    <rPh sb="1" eb="4">
      <t>フウスイガイ</t>
    </rPh>
    <phoneticPr fontId="1"/>
  </si>
  <si>
    <t>A:浸水による停電</t>
    <rPh sb="2" eb="4">
      <t>シンスイ</t>
    </rPh>
    <rPh sb="7" eb="9">
      <t>テイデン</t>
    </rPh>
    <phoneticPr fontId="1"/>
  </si>
  <si>
    <t>（その他災害：自由回答）</t>
    <rPh sb="3" eb="4">
      <t>タ</t>
    </rPh>
    <rPh sb="4" eb="6">
      <t>サイガイ</t>
    </rPh>
    <rPh sb="7" eb="11">
      <t>ジユウカイトウ</t>
    </rPh>
    <phoneticPr fontId="1"/>
  </si>
  <si>
    <t>・災害</t>
    <rPh sb="1" eb="3">
      <t>サイガイ</t>
    </rPh>
    <phoneticPr fontId="1"/>
  </si>
  <si>
    <t>・被災事例</t>
    <rPh sb="1" eb="5">
      <t>ヒサイジレイ</t>
    </rPh>
    <phoneticPr fontId="1"/>
  </si>
  <si>
    <t>被災時の目標復旧時間は設定されていますか。</t>
  </si>
  <si>
    <t>〇回答3</t>
    <rPh sb="1" eb="3">
      <t>カイトウ</t>
    </rPh>
    <phoneticPr fontId="1"/>
  </si>
  <si>
    <t>目標復旧時間の設定は、どのような考え方で設定していますか。</t>
  </si>
  <si>
    <t>設定がない理由として当てはまるものはありますか。</t>
    <phoneticPr fontId="1"/>
  </si>
  <si>
    <t>A:BCP策定済みであるが、設定していない</t>
    <rPh sb="5" eb="7">
      <t>サクテイ</t>
    </rPh>
    <rPh sb="7" eb="8">
      <t>ズ</t>
    </rPh>
    <rPh sb="14" eb="16">
      <t>セッテイ</t>
    </rPh>
    <phoneticPr fontId="1"/>
  </si>
  <si>
    <t>C:その他</t>
    <rPh sb="4" eb="5">
      <t>タ</t>
    </rPh>
    <phoneticPr fontId="1"/>
  </si>
  <si>
    <t>B:BCP未策定のため、設定していない</t>
    <rPh sb="5" eb="6">
      <t>ミ</t>
    </rPh>
    <rPh sb="6" eb="8">
      <t>サクテイ</t>
    </rPh>
    <rPh sb="12" eb="14">
      <t>セッテイ</t>
    </rPh>
    <phoneticPr fontId="1"/>
  </si>
  <si>
    <t>A:ある　B:ない　C:検討中</t>
    <rPh sb="12" eb="15">
      <t>ケントウチュウ</t>
    </rPh>
    <phoneticPr fontId="1"/>
  </si>
  <si>
    <t>「A:ある」→質問4-1へ</t>
    <phoneticPr fontId="1"/>
  </si>
  <si>
    <t>「B:ない」→質問5へ</t>
    <rPh sb="7" eb="9">
      <t>シツモン</t>
    </rPh>
    <phoneticPr fontId="1"/>
  </si>
  <si>
    <t>（質問4で「A:ある」と回答した方）</t>
    <phoneticPr fontId="1"/>
  </si>
  <si>
    <t>以下の4項目について回答をお願いいたします。</t>
    <phoneticPr fontId="1"/>
  </si>
  <si>
    <t>・導入開始の経緯</t>
    <rPh sb="1" eb="3">
      <t>ドウニュウ</t>
    </rPh>
    <rPh sb="3" eb="5">
      <t>カイシ</t>
    </rPh>
    <rPh sb="6" eb="8">
      <t>ケイイ</t>
    </rPh>
    <phoneticPr fontId="1"/>
  </si>
  <si>
    <t>・システムの概要</t>
    <phoneticPr fontId="1"/>
  </si>
  <si>
    <t>・導入後に感じたメリット、デメリット</t>
    <rPh sb="1" eb="3">
      <t>ドウニュウ</t>
    </rPh>
    <rPh sb="3" eb="4">
      <t>ゴ</t>
    </rPh>
    <rPh sb="5" eb="6">
      <t>カン</t>
    </rPh>
    <phoneticPr fontId="1"/>
  </si>
  <si>
    <t>・導入後における課題</t>
    <rPh sb="1" eb="3">
      <t>ドウニュウ</t>
    </rPh>
    <rPh sb="3" eb="4">
      <t>ゴ</t>
    </rPh>
    <rPh sb="8" eb="10">
      <t>カダイ</t>
    </rPh>
    <phoneticPr fontId="1"/>
  </si>
  <si>
    <t>（質問4で「C:検討中」と回答した方）</t>
    <rPh sb="8" eb="11">
      <t>ケントウチュウ</t>
    </rPh>
    <phoneticPr fontId="1"/>
  </si>
  <si>
    <t>ドローン、ロボット等の活用を検討することになった経緯や検討中における課題、問題点等がありましたら記載してください。</t>
    <phoneticPr fontId="1"/>
  </si>
  <si>
    <t>・検討実施の経緯</t>
    <phoneticPr fontId="1"/>
  </si>
  <si>
    <t>・検討中における課題、問題点</t>
    <phoneticPr fontId="1"/>
  </si>
  <si>
    <t>〇タブレット端末等を利用した施設の巡視・点検について</t>
    <phoneticPr fontId="1"/>
  </si>
  <si>
    <t>タブレット端末等を利用した施設の巡視・点検の事例はありますか。</t>
    <phoneticPr fontId="1"/>
  </si>
  <si>
    <t>「A:ある」→質問5-1へ</t>
    <phoneticPr fontId="1"/>
  </si>
  <si>
    <t>「B:ない」→質問6へ</t>
    <rPh sb="7" eb="9">
      <t>シツモン</t>
    </rPh>
    <phoneticPr fontId="1"/>
  </si>
  <si>
    <t>タブレット端末等を利用した施設の巡視・点検の事例の有無</t>
    <rPh sb="25" eb="27">
      <t>ウム</t>
    </rPh>
    <phoneticPr fontId="1"/>
  </si>
  <si>
    <t>ドローン、ロボット等を活用した施設の維持管理を実施した事例の有無</t>
    <rPh sb="30" eb="32">
      <t>ウム</t>
    </rPh>
    <phoneticPr fontId="1"/>
  </si>
  <si>
    <t>（質問5で「C:検討中」と回答した方）</t>
    <rPh sb="8" eb="11">
      <t>ケントウチュウ</t>
    </rPh>
    <phoneticPr fontId="1"/>
  </si>
  <si>
    <t>タブレット端末等の活用を検討することになった経緯や検討中における課題、問題点等がありましたら記載してください。</t>
    <phoneticPr fontId="1"/>
  </si>
  <si>
    <t>〇AIを活用した管路の劣化度診断手法について</t>
    <phoneticPr fontId="1"/>
  </si>
  <si>
    <t>AI端末等を活用した管路の劣化度診断を実施した事例はありますか。</t>
  </si>
  <si>
    <t>「A:ある」→質問6-1へ</t>
    <phoneticPr fontId="1"/>
  </si>
  <si>
    <t>「B:ない」→質問7へ</t>
    <rPh sb="7" eb="9">
      <t>シツモン</t>
    </rPh>
    <phoneticPr fontId="1"/>
  </si>
  <si>
    <t>（質問5で「A:ある」と回答した方）</t>
    <phoneticPr fontId="1"/>
  </si>
  <si>
    <t>劣化度診断の実施事例はどのような内容ですか。</t>
  </si>
  <si>
    <t>実施後における課題がありましたら記載してください。</t>
  </si>
  <si>
    <t>・実施事例</t>
    <rPh sb="1" eb="3">
      <t>ジッシ</t>
    </rPh>
    <rPh sb="3" eb="5">
      <t>ジレイ</t>
    </rPh>
    <phoneticPr fontId="1"/>
  </si>
  <si>
    <t>・実施後における課題</t>
    <rPh sb="1" eb="4">
      <t>ジッシゴ</t>
    </rPh>
    <rPh sb="8" eb="10">
      <t>カダイ</t>
    </rPh>
    <phoneticPr fontId="1"/>
  </si>
  <si>
    <t>（質問6で「A:ある」と回答した方）</t>
    <phoneticPr fontId="1"/>
  </si>
  <si>
    <t>〇回答5-2（自由回答）</t>
    <rPh sb="7" eb="11">
      <t>ジユウカイトウ</t>
    </rPh>
    <phoneticPr fontId="1"/>
  </si>
  <si>
    <t>〇回答6-1（自由回答）</t>
    <phoneticPr fontId="1"/>
  </si>
  <si>
    <t>（質問6で「C:検討中」と回答した方）</t>
    <rPh sb="8" eb="11">
      <t>ケントウチュウ</t>
    </rPh>
    <phoneticPr fontId="1"/>
  </si>
  <si>
    <t>活用の検討における、課題、問題点等がありましたら記載してください。</t>
    <phoneticPr fontId="1"/>
  </si>
  <si>
    <t>〇回答6-2（自由回答）</t>
    <rPh sb="7" eb="11">
      <t>ジユウカイトウ</t>
    </rPh>
    <phoneticPr fontId="1"/>
  </si>
  <si>
    <t>〇回答1-2（自由回答）　　</t>
    <rPh sb="7" eb="11">
      <t>ジユウカイトウ</t>
    </rPh>
    <phoneticPr fontId="1"/>
  </si>
  <si>
    <t>AI端末等を活用した管路の劣化度診断を実施した事例の有無</t>
    <rPh sb="26" eb="28">
      <t>ウム</t>
    </rPh>
    <phoneticPr fontId="1"/>
  </si>
  <si>
    <t>どのような方法でユーザーとコミュニケーションを図っていますか。</t>
  </si>
  <si>
    <t>A:対面（定期的な協議、意見交換等）</t>
    <rPh sb="2" eb="4">
      <t>タイメン</t>
    </rPh>
    <rPh sb="5" eb="7">
      <t>テイキ</t>
    </rPh>
    <rPh sb="7" eb="8">
      <t>テキ</t>
    </rPh>
    <rPh sb="9" eb="11">
      <t>キョウギ</t>
    </rPh>
    <rPh sb="12" eb="14">
      <t>イケン</t>
    </rPh>
    <rPh sb="14" eb="16">
      <t>コウカン</t>
    </rPh>
    <rPh sb="16" eb="17">
      <t>ナド</t>
    </rPh>
    <phoneticPr fontId="1"/>
  </si>
  <si>
    <t>B:WEB（定期的な協議、意見交換等）</t>
    <rPh sb="6" eb="8">
      <t>テイキ</t>
    </rPh>
    <rPh sb="8" eb="9">
      <t>テキ</t>
    </rPh>
    <rPh sb="10" eb="12">
      <t>キョウギ</t>
    </rPh>
    <rPh sb="13" eb="15">
      <t>イケン</t>
    </rPh>
    <rPh sb="15" eb="17">
      <t>コウカン</t>
    </rPh>
    <rPh sb="17" eb="18">
      <t>ナド</t>
    </rPh>
    <phoneticPr fontId="1"/>
  </si>
  <si>
    <t>C:メール等を活用して文書による協議、意見交換等</t>
    <rPh sb="5" eb="6">
      <t>ナド</t>
    </rPh>
    <rPh sb="7" eb="9">
      <t>カツヨウ</t>
    </rPh>
    <rPh sb="11" eb="13">
      <t>ブンショ</t>
    </rPh>
    <rPh sb="16" eb="18">
      <t>キョウギ</t>
    </rPh>
    <rPh sb="19" eb="21">
      <t>イケン</t>
    </rPh>
    <rPh sb="21" eb="23">
      <t>コウカン</t>
    </rPh>
    <rPh sb="23" eb="24">
      <t>トウ</t>
    </rPh>
    <phoneticPr fontId="1"/>
  </si>
  <si>
    <t>ユーザーと意見交換する際、課題になっている点はありますか。</t>
  </si>
  <si>
    <t>ユーザーと意見交換する際の課題の有無</t>
    <rPh sb="13" eb="15">
      <t>カダイ</t>
    </rPh>
    <rPh sb="16" eb="18">
      <t>ウム</t>
    </rPh>
    <phoneticPr fontId="1"/>
  </si>
  <si>
    <t>〇回答8</t>
    <rPh sb="1" eb="3">
      <t>カイトウ</t>
    </rPh>
    <phoneticPr fontId="1"/>
  </si>
  <si>
    <t>「A:ある」→質問8-1へ</t>
    <phoneticPr fontId="1"/>
  </si>
  <si>
    <t>「B:ない」→質問9へ</t>
    <rPh sb="7" eb="9">
      <t>シツモン</t>
    </rPh>
    <phoneticPr fontId="1"/>
  </si>
  <si>
    <t>（質問8で「A:ある」と回答した方）</t>
    <phoneticPr fontId="1"/>
  </si>
  <si>
    <t>主な課題と現時点における対応について、記載してください。</t>
  </si>
  <si>
    <t>※記載可能な範囲で構いません</t>
  </si>
  <si>
    <t>〇回答8-1（自由回答）</t>
    <rPh sb="7" eb="11">
      <t>ジユウカイトウ</t>
    </rPh>
    <phoneticPr fontId="1"/>
  </si>
  <si>
    <t>〇将来のコミュニケーションの手法について</t>
    <phoneticPr fontId="1"/>
  </si>
  <si>
    <t>コロナ渦による事業所とのコミュニケーション方法について、これまでと比較して変化がありましたら記載してください。</t>
  </si>
  <si>
    <t>〇回答9</t>
    <rPh sb="1" eb="3">
      <t>カイトウ</t>
    </rPh>
    <phoneticPr fontId="1"/>
  </si>
  <si>
    <t>「A:ある」→質問9-1へ</t>
    <phoneticPr fontId="1"/>
  </si>
  <si>
    <t>「B:ない」→質問9-2へ</t>
    <rPh sb="7" eb="9">
      <t>シツモン</t>
    </rPh>
    <phoneticPr fontId="1"/>
  </si>
  <si>
    <t>（質問9で「A:ある」と回答した方）</t>
    <phoneticPr fontId="1"/>
  </si>
  <si>
    <t>新たにどのようなコミュニケ―ション方法を用いていますか。</t>
    <phoneticPr fontId="1"/>
  </si>
  <si>
    <t>A:WEB（Zoom等）</t>
    <phoneticPr fontId="1"/>
  </si>
  <si>
    <t>B:その他</t>
    <rPh sb="4" eb="5">
      <t>タ</t>
    </rPh>
    <phoneticPr fontId="1"/>
  </si>
  <si>
    <t>（質問9で「B:ない」と回答した方）</t>
    <phoneticPr fontId="1"/>
  </si>
  <si>
    <t>コロナ渦以前と比較してコミュニケーション方法に変更がないのはなぜですか。</t>
  </si>
  <si>
    <t>A:対面で実施しているため（変更無し）</t>
    <phoneticPr fontId="1"/>
  </si>
  <si>
    <t>B:メール等の文書で十分コミュニケーションが図れるため</t>
    <phoneticPr fontId="1"/>
  </si>
  <si>
    <t>〇コロナ禍におけるユーザー企業とのコミュニケーションや需要開拓の進め方について</t>
    <phoneticPr fontId="1"/>
  </si>
  <si>
    <t>コロナ禍により新規需要開拓を目的とした施設見学会等のイベントが中止になるなど影響を受けたことがありますか。</t>
  </si>
  <si>
    <t>〇回答10</t>
    <rPh sb="1" eb="3">
      <t>カイトウ</t>
    </rPh>
    <phoneticPr fontId="1"/>
  </si>
  <si>
    <t>コロナ禍において、新たな需要開拓として新規企業とどのように接触し、コミュニケーションを図っているか（図る予定か）実施中または検討中の方法があれば記載してください。</t>
  </si>
  <si>
    <t>・実施中</t>
    <rPh sb="1" eb="3">
      <t>ジッシ</t>
    </rPh>
    <rPh sb="3" eb="4">
      <t>チュウ</t>
    </rPh>
    <phoneticPr fontId="1"/>
  </si>
  <si>
    <t>・検討中</t>
    <rPh sb="1" eb="4">
      <t>ケントウチュウ</t>
    </rPh>
    <phoneticPr fontId="1"/>
  </si>
  <si>
    <t>〇回答11（自由回答）</t>
    <phoneticPr fontId="1"/>
  </si>
  <si>
    <t>貴工業用水道事業はコンセッション方式の導入について、どのように考えていますか。</t>
  </si>
  <si>
    <t>A:検討（予定）</t>
    <phoneticPr fontId="1"/>
  </si>
  <si>
    <t>B:検討（希望）</t>
    <phoneticPr fontId="1"/>
  </si>
  <si>
    <t>C:検討しない</t>
    <rPh sb="2" eb="4">
      <t>ケントウ</t>
    </rPh>
    <phoneticPr fontId="1"/>
  </si>
  <si>
    <t>「C:検討しない」→質問13へ</t>
    <rPh sb="3" eb="5">
      <t>ケントウ</t>
    </rPh>
    <rPh sb="10" eb="12">
      <t>シツモン</t>
    </rPh>
    <phoneticPr fontId="1"/>
  </si>
  <si>
    <t>「B:検討（希望）」→質問13へ</t>
    <rPh sb="11" eb="13">
      <t>シツモン</t>
    </rPh>
    <phoneticPr fontId="1"/>
  </si>
  <si>
    <t>〇想定する効果</t>
    <phoneticPr fontId="1"/>
  </si>
  <si>
    <t>導入後に期待したい効果がありましたら、記載してください。</t>
  </si>
  <si>
    <t>〇回答12-1（自由回答）</t>
    <phoneticPr fontId="1"/>
  </si>
  <si>
    <t>ベンダーロックに陥っている事例はありますか。</t>
  </si>
  <si>
    <t>〇回答12-2（自由回答）</t>
    <phoneticPr fontId="1"/>
  </si>
  <si>
    <t>（質問12で「A:検討（予定）」と回答した方）</t>
    <phoneticPr fontId="1"/>
  </si>
  <si>
    <t>導入にあたり、課題、問題点等がありましたら、記載してください。</t>
    <phoneticPr fontId="1"/>
  </si>
  <si>
    <t>〇回答13</t>
    <rPh sb="1" eb="3">
      <t>カイトウ</t>
    </rPh>
    <phoneticPr fontId="1"/>
  </si>
  <si>
    <t>「B:ない」→質問14へ</t>
    <rPh sb="7" eb="9">
      <t>シツモン</t>
    </rPh>
    <phoneticPr fontId="1"/>
  </si>
  <si>
    <t>（質問13で「A:ある」と回答した方）</t>
    <phoneticPr fontId="1"/>
  </si>
  <si>
    <t>装置の更新時、どのような方法で調達しましたか。</t>
  </si>
  <si>
    <t>A:プロポーザル方式</t>
    <phoneticPr fontId="1"/>
  </si>
  <si>
    <t>B:維持管理付工事発注方式</t>
    <phoneticPr fontId="1"/>
  </si>
  <si>
    <t>D:PPP方式（調査及び設計段階から発注関係事務の一部を民間に委託する方式）</t>
    <phoneticPr fontId="1"/>
  </si>
  <si>
    <t>E:工事の施工のみを発注する方式</t>
    <phoneticPr fontId="1"/>
  </si>
  <si>
    <t>F:詳細設計付き工事発注方式</t>
    <phoneticPr fontId="1"/>
  </si>
  <si>
    <t>G:ECI方式（設計段階から施工者が関与する方式）</t>
    <phoneticPr fontId="1"/>
  </si>
  <si>
    <t>H:その他</t>
    <phoneticPr fontId="1"/>
  </si>
  <si>
    <t>〇回答13-2（自由回答）</t>
    <phoneticPr fontId="1"/>
  </si>
  <si>
    <t>貴工業用水道事業において小水力発電事業の取り組み事例はありますか。</t>
  </si>
  <si>
    <t>〇回答14</t>
    <rPh sb="1" eb="3">
      <t>カイトウ</t>
    </rPh>
    <phoneticPr fontId="1"/>
  </si>
  <si>
    <t>「A:ある」→質問14-1へ</t>
    <phoneticPr fontId="1"/>
  </si>
  <si>
    <t>「B:ない」→質問15へ</t>
    <rPh sb="7" eb="9">
      <t>シツモン</t>
    </rPh>
    <phoneticPr fontId="1"/>
  </si>
  <si>
    <t>「C:検討中」→質問14-2へ</t>
    <rPh sb="3" eb="5">
      <t>ケントウ</t>
    </rPh>
    <rPh sb="5" eb="6">
      <t>チュウ</t>
    </rPh>
    <rPh sb="8" eb="10">
      <t>シツモン</t>
    </rPh>
    <phoneticPr fontId="1"/>
  </si>
  <si>
    <t>（質問14で「A:ある」と回答した方）</t>
    <phoneticPr fontId="1"/>
  </si>
  <si>
    <t>〇回答14-1（自由回答）</t>
    <phoneticPr fontId="1"/>
  </si>
  <si>
    <t>事例の概要及び現状における課題、問題点等ありましたら記載してください。</t>
    <phoneticPr fontId="1"/>
  </si>
  <si>
    <t>・事例の概要</t>
    <rPh sb="1" eb="3">
      <t>ジレイ</t>
    </rPh>
    <rPh sb="4" eb="6">
      <t>ガイヨウ</t>
    </rPh>
    <phoneticPr fontId="1"/>
  </si>
  <si>
    <t>・課題、問題点</t>
    <rPh sb="1" eb="3">
      <t>カダイ</t>
    </rPh>
    <rPh sb="4" eb="7">
      <t>モンダイテン</t>
    </rPh>
    <phoneticPr fontId="1"/>
  </si>
  <si>
    <t>（質問14で「C:検討中」と回答した方）</t>
    <rPh sb="9" eb="12">
      <t>ケントウチュウ</t>
    </rPh>
    <phoneticPr fontId="1"/>
  </si>
  <si>
    <t>検討中の事例（概要）及び検討における課題、問題点等ありましたら記載してください。</t>
    <phoneticPr fontId="1"/>
  </si>
  <si>
    <t>〇回答14-2（自由回答）</t>
    <phoneticPr fontId="1"/>
  </si>
  <si>
    <t>・検討中の事例（概要）</t>
    <rPh sb="1" eb="3">
      <t>ケントウ</t>
    </rPh>
    <rPh sb="3" eb="4">
      <t>チュウ</t>
    </rPh>
    <rPh sb="5" eb="7">
      <t>ジレイ</t>
    </rPh>
    <rPh sb="8" eb="10">
      <t>ガイヨウ</t>
    </rPh>
    <phoneticPr fontId="1"/>
  </si>
  <si>
    <t>貴工業用水道事業では、DB方式による管路更新事例はありますか。</t>
  </si>
  <si>
    <t>〇回答15</t>
    <rPh sb="1" eb="3">
      <t>カイトウ</t>
    </rPh>
    <phoneticPr fontId="1"/>
  </si>
  <si>
    <t>A:ある　B:ない　C:検討中</t>
  </si>
  <si>
    <t>○AIを活用した管路の劣化度診断手法について</t>
    <phoneticPr fontId="1"/>
  </si>
  <si>
    <t>1.2 AIやIOTの活用（技術関係）</t>
    <phoneticPr fontId="1"/>
  </si>
  <si>
    <t>「A:ある」→質問15-1へ</t>
    <phoneticPr fontId="1"/>
  </si>
  <si>
    <t>「B:ない」→質問16へ</t>
    <rPh sb="7" eb="9">
      <t>シツモン</t>
    </rPh>
    <phoneticPr fontId="1"/>
  </si>
  <si>
    <t>「C:検討中」→質問16へ</t>
    <rPh sb="3" eb="5">
      <t>ケントウ</t>
    </rPh>
    <rPh sb="5" eb="6">
      <t>チュウ</t>
    </rPh>
    <rPh sb="8" eb="10">
      <t>シツモン</t>
    </rPh>
    <phoneticPr fontId="1"/>
  </si>
  <si>
    <t>（質問15で「A:ある」と回答した方）</t>
    <phoneticPr fontId="1"/>
  </si>
  <si>
    <t>〇回答15-1（自由回答）</t>
    <phoneticPr fontId="1"/>
  </si>
  <si>
    <t>○一級・二級河川水系における実施状況並びに水位回復等の影響の有無について</t>
    <phoneticPr fontId="1"/>
  </si>
  <si>
    <t>（質問16で「A:ある」と回答した方）</t>
    <phoneticPr fontId="1"/>
  </si>
  <si>
    <t>事前放流実施の際、水位回復等、問題のあった事例はありましたか。</t>
  </si>
  <si>
    <t>「A:ある」→質問16-1へ</t>
    <phoneticPr fontId="1"/>
  </si>
  <si>
    <t>「B:ない」→質問17へ</t>
    <rPh sb="7" eb="9">
      <t>シツモン</t>
    </rPh>
    <phoneticPr fontId="1"/>
  </si>
  <si>
    <t>〇回答16-1</t>
    <rPh sb="1" eb="3">
      <t>カイトウ</t>
    </rPh>
    <phoneticPr fontId="1"/>
  </si>
  <si>
    <t>「A:ある」→質問16-2へ</t>
    <phoneticPr fontId="1"/>
  </si>
  <si>
    <t>事前放流した際の具体的な問題点がありましたら記載してください。</t>
  </si>
  <si>
    <t>〇回答16-2（自由回答）</t>
    <phoneticPr fontId="1"/>
  </si>
  <si>
    <t>○スマートメーターの導入状況と検針の課題について</t>
    <phoneticPr fontId="1"/>
  </si>
  <si>
    <t>スマートメーターによる検針を導入していますか。</t>
  </si>
  <si>
    <t>B:未導入</t>
    <rPh sb="2" eb="5">
      <t>ミドウニュウ</t>
    </rPh>
    <phoneticPr fontId="1"/>
  </si>
  <si>
    <t>C:導入検討中</t>
    <rPh sb="2" eb="4">
      <t>ドウニュウ</t>
    </rPh>
    <rPh sb="4" eb="7">
      <t>ケントウチュウ</t>
    </rPh>
    <phoneticPr fontId="1"/>
  </si>
  <si>
    <t>A:導入済み</t>
    <rPh sb="2" eb="4">
      <t>ドウニュウ</t>
    </rPh>
    <rPh sb="4" eb="5">
      <t>スミ</t>
    </rPh>
    <phoneticPr fontId="1"/>
  </si>
  <si>
    <t>「B:未導入」→質問18へ</t>
    <rPh sb="3" eb="6">
      <t>ミドウニュウ</t>
    </rPh>
    <rPh sb="8" eb="10">
      <t>シツモン</t>
    </rPh>
    <phoneticPr fontId="1"/>
  </si>
  <si>
    <t>（質問17で「A:導入済み」と回答した方）</t>
    <rPh sb="9" eb="12">
      <t>ドウニュウスミ</t>
    </rPh>
    <phoneticPr fontId="1"/>
  </si>
  <si>
    <t>（質問17で「C:導入検討中」と回答した方）</t>
    <rPh sb="9" eb="11">
      <t>ドウニュウ</t>
    </rPh>
    <rPh sb="11" eb="14">
      <t>ケントウチュウ</t>
    </rPh>
    <phoneticPr fontId="1"/>
  </si>
  <si>
    <t>〇回答17-2（自由回答）</t>
    <phoneticPr fontId="1"/>
  </si>
  <si>
    <t>〇回答17-1（自由回答）</t>
    <phoneticPr fontId="1"/>
  </si>
  <si>
    <t>（質問17で「A:導入済み」「C:導入検討中」と回答した方）</t>
    <phoneticPr fontId="1"/>
  </si>
  <si>
    <t>導入により期待される効果として、下記のような効果の例があります。</t>
  </si>
  <si>
    <t>この例以外に貴工業用水道事業で期待したい効果を記載してください。</t>
    <phoneticPr fontId="1"/>
  </si>
  <si>
    <t>例）</t>
    <rPh sb="0" eb="1">
      <t>レイ</t>
    </rPh>
    <phoneticPr fontId="1"/>
  </si>
  <si>
    <t>・検針の立会不要</t>
  </si>
  <si>
    <t>・超過料金への対策</t>
    <phoneticPr fontId="1"/>
  </si>
  <si>
    <t>・的確な使用水量と支払額の把握</t>
    <phoneticPr fontId="1"/>
  </si>
  <si>
    <t>〇回答17-3（自由回答）</t>
    <phoneticPr fontId="1"/>
  </si>
  <si>
    <t>○減量負担金の算出方法と課題について</t>
    <phoneticPr fontId="1"/>
  </si>
  <si>
    <t>減量負担金の算出根拠について、見直した事例はありますか。</t>
  </si>
  <si>
    <t>「A:ある」→質問18-1へ</t>
    <phoneticPr fontId="1"/>
  </si>
  <si>
    <t>「B:ない」→質問19へ</t>
    <rPh sb="7" eb="9">
      <t>シツモン</t>
    </rPh>
    <phoneticPr fontId="1"/>
  </si>
  <si>
    <t>（質問18で「A:ある」と回答した方）</t>
    <phoneticPr fontId="1"/>
  </si>
  <si>
    <t>減量負担金を見直した際に発生した課題、また、その課題を対処した方法がありましたら記載してください。</t>
  </si>
  <si>
    <t>・課題</t>
    <rPh sb="1" eb="3">
      <t>カダイ</t>
    </rPh>
    <phoneticPr fontId="1"/>
  </si>
  <si>
    <t>・対処法</t>
    <rPh sb="1" eb="4">
      <t>タイショホウ</t>
    </rPh>
    <phoneticPr fontId="1"/>
  </si>
  <si>
    <t>○資産維持費の導入事例と課題について</t>
    <phoneticPr fontId="1"/>
  </si>
  <si>
    <t>料金の算定において、資産維持費を考慮していますか。</t>
    <phoneticPr fontId="1"/>
  </si>
  <si>
    <t>A:考慮している</t>
    <rPh sb="2" eb="4">
      <t>コウリョ</t>
    </rPh>
    <phoneticPr fontId="1"/>
  </si>
  <si>
    <t>B:考慮していない</t>
    <rPh sb="2" eb="4">
      <t>コウリョ</t>
    </rPh>
    <phoneticPr fontId="1"/>
  </si>
  <si>
    <t>（質問19で「A:考慮している」と回答した方）</t>
    <rPh sb="9" eb="11">
      <t>コウリョ</t>
    </rPh>
    <phoneticPr fontId="1"/>
  </si>
  <si>
    <t>費用はどのような考え方で算出しましたか。</t>
    <phoneticPr fontId="1"/>
  </si>
  <si>
    <t>〇回答19-1（自由回答）</t>
    <phoneticPr fontId="1"/>
  </si>
  <si>
    <t>料金算定の検討において、資産維持費を導入する際に課題となった内容、および課題解決方法について、記載してください。</t>
  </si>
  <si>
    <t>〇回答19-2（自由回答）</t>
    <phoneticPr fontId="1"/>
  </si>
  <si>
    <t>・導入における課題</t>
    <rPh sb="1" eb="3">
      <t>ドウニュウ</t>
    </rPh>
    <rPh sb="7" eb="9">
      <t>カダイ</t>
    </rPh>
    <phoneticPr fontId="1"/>
  </si>
  <si>
    <t>・課題の解決方法</t>
    <rPh sb="1" eb="3">
      <t>カダイ</t>
    </rPh>
    <rPh sb="4" eb="8">
      <t>カイケツホウホウ</t>
    </rPh>
    <phoneticPr fontId="1"/>
  </si>
  <si>
    <t>〇回答19-3（自由回答）</t>
    <phoneticPr fontId="1"/>
  </si>
  <si>
    <t>①</t>
    <phoneticPr fontId="1"/>
  </si>
  <si>
    <t>「ある」､「ない」で回答する項目は、該当する場合「A:ある」、該当しない場合「A:ない」を選択してください。「A:ある」の場合は、併せて事例や理由を記載する質問にも回答してください。</t>
    <rPh sb="10" eb="12">
      <t>カイトウ</t>
    </rPh>
    <rPh sb="14" eb="16">
      <t>コウモク</t>
    </rPh>
    <rPh sb="18" eb="20">
      <t>ガイトウ</t>
    </rPh>
    <rPh sb="22" eb="24">
      <t>バアイ</t>
    </rPh>
    <rPh sb="31" eb="33">
      <t>ガイトウ</t>
    </rPh>
    <rPh sb="36" eb="38">
      <t>バアイ</t>
    </rPh>
    <rPh sb="45" eb="47">
      <t>センタク</t>
    </rPh>
    <rPh sb="61" eb="63">
      <t>バアイ</t>
    </rPh>
    <rPh sb="65" eb="66">
      <t>アワ</t>
    </rPh>
    <rPh sb="68" eb="70">
      <t>ジレイ</t>
    </rPh>
    <rPh sb="71" eb="73">
      <t>リユウ</t>
    </rPh>
    <rPh sb="74" eb="76">
      <t>キサイ</t>
    </rPh>
    <rPh sb="78" eb="80">
      <t>シツモン</t>
    </rPh>
    <rPh sb="82" eb="84">
      <t>カイトウ</t>
    </rPh>
    <phoneticPr fontId="1"/>
  </si>
  <si>
    <t>多目的ダムにかかる費用負担について、個別に取り扱った事例はありますか。</t>
  </si>
  <si>
    <t>「A:ある」→質問20-1へ</t>
    <phoneticPr fontId="1"/>
  </si>
  <si>
    <t>「B:ない」→アンケート終了</t>
    <rPh sb="12" eb="14">
      <t>シュウリョウ</t>
    </rPh>
    <phoneticPr fontId="1"/>
  </si>
  <si>
    <t>（質問20で「A:ある」と回答した方）</t>
    <phoneticPr fontId="1"/>
  </si>
  <si>
    <t>取扱い事例の内容を記載してください。</t>
  </si>
  <si>
    <t>※負担率の見直し等</t>
  </si>
  <si>
    <t>〇回答20-1（自由回答）</t>
    <phoneticPr fontId="1"/>
  </si>
  <si>
    <t>過去に発生した災害（地震災害、風水害等）において、施設が被災した事例の有無</t>
    <rPh sb="35" eb="37">
      <t>ウム</t>
    </rPh>
    <phoneticPr fontId="1"/>
  </si>
  <si>
    <t>被災時の目標復旧時間を設定する際のBCP等への反映の有無</t>
    <rPh sb="26" eb="28">
      <t>ウム</t>
    </rPh>
    <phoneticPr fontId="1"/>
  </si>
  <si>
    <t>○将来のコミュニケーションの手法について</t>
    <phoneticPr fontId="1"/>
  </si>
  <si>
    <t>○コロナ禍におけるユーザー企業とのコミュニケーションや需要開拓の進め方について</t>
    <phoneticPr fontId="1"/>
  </si>
  <si>
    <t>コロナ禍により新規需要開拓を目的とした施設見学会等のイベントが中止になるなどの影響の有無</t>
    <rPh sb="42" eb="44">
      <t>ウム</t>
    </rPh>
    <phoneticPr fontId="1"/>
  </si>
  <si>
    <t>一級・二級河川系統における事前放流を行った事例の有無</t>
    <rPh sb="24" eb="26">
      <t>ウム</t>
    </rPh>
    <phoneticPr fontId="1"/>
  </si>
  <si>
    <t>スマートメーターによる検針の導入の有無</t>
    <rPh sb="17" eb="19">
      <t>ウム</t>
    </rPh>
    <phoneticPr fontId="1"/>
  </si>
  <si>
    <t>導入により期待したい効果について</t>
    <rPh sb="0" eb="2">
      <t>ドウニュウ</t>
    </rPh>
    <phoneticPr fontId="1"/>
  </si>
  <si>
    <t>DB方式による管路更新事例の有無</t>
    <rPh sb="14" eb="16">
      <t>ウム</t>
    </rPh>
    <phoneticPr fontId="1"/>
  </si>
  <si>
    <t>BCP策定にあたり、想定した事象について</t>
    <rPh sb="3" eb="5">
      <t>サクテイ</t>
    </rPh>
    <rPh sb="10" eb="12">
      <t>ソウテイ</t>
    </rPh>
    <rPh sb="14" eb="16">
      <t>ジショウ</t>
    </rPh>
    <phoneticPr fontId="1"/>
  </si>
  <si>
    <t>BCP策定にあたり、課題となった事項について</t>
    <rPh sb="3" eb="5">
      <t>サクテイ</t>
    </rPh>
    <rPh sb="10" eb="12">
      <t>カダイ</t>
    </rPh>
    <rPh sb="16" eb="18">
      <t>ジコウ</t>
    </rPh>
    <phoneticPr fontId="1"/>
  </si>
  <si>
    <t>コロナ渦による事業所とのコミュニケーション方法について、これまでと比較しての変化の有無</t>
    <rPh sb="3" eb="4">
      <t>ウズ</t>
    </rPh>
    <rPh sb="7" eb="10">
      <t>ジギョウショ</t>
    </rPh>
    <rPh sb="21" eb="23">
      <t>ホウホウ</t>
    </rPh>
    <rPh sb="33" eb="35">
      <t>ヒカク</t>
    </rPh>
    <rPh sb="38" eb="40">
      <t>ヘンカ</t>
    </rPh>
    <rPh sb="41" eb="43">
      <t>ウム</t>
    </rPh>
    <phoneticPr fontId="1"/>
  </si>
  <si>
    <t>新たに用いたコミュニケーション方法について</t>
    <rPh sb="0" eb="1">
      <t>アラ</t>
    </rPh>
    <rPh sb="3" eb="4">
      <t>モチ</t>
    </rPh>
    <rPh sb="15" eb="17">
      <t>ホウホウ</t>
    </rPh>
    <phoneticPr fontId="1"/>
  </si>
  <si>
    <t>コンセッション方式の導入について</t>
    <phoneticPr fontId="1"/>
  </si>
  <si>
    <t>小水力発電事業の取り組み事例の有無</t>
    <rPh sb="15" eb="17">
      <t>ウム</t>
    </rPh>
    <phoneticPr fontId="1"/>
  </si>
  <si>
    <t>料金の算定においての資産維持費の考慮の有無</t>
    <rPh sb="0" eb="2">
      <t>リョウキン</t>
    </rPh>
    <rPh sb="3" eb="5">
      <t>サンテイ</t>
    </rPh>
    <rPh sb="10" eb="12">
      <t>シサン</t>
    </rPh>
    <rPh sb="12" eb="15">
      <t>イジヒ</t>
    </rPh>
    <rPh sb="16" eb="18">
      <t>コウリョ</t>
    </rPh>
    <rPh sb="19" eb="21">
      <t>ウム</t>
    </rPh>
    <phoneticPr fontId="1"/>
  </si>
  <si>
    <t>「A:ある」→質問1-1、質問1-2へ</t>
    <rPh sb="13" eb="15">
      <t>シツモン</t>
    </rPh>
    <phoneticPr fontId="1"/>
  </si>
  <si>
    <t>〇回答3-1（自由回答）</t>
    <rPh sb="7" eb="11">
      <t>ジユウカイトウ</t>
    </rPh>
    <phoneticPr fontId="1"/>
  </si>
  <si>
    <t>どのような事象を想定しBCPを策定していますか。</t>
    <phoneticPr fontId="1"/>
  </si>
  <si>
    <t>被災時の目標復旧時間を設定する際、BCP等に反映をさせましたか。</t>
    <phoneticPr fontId="1"/>
  </si>
  <si>
    <t>「C:検討中」→質問5-2へ</t>
    <rPh sb="3" eb="6">
      <t>ケントウチュウ</t>
    </rPh>
    <rPh sb="8" eb="10">
      <t>シツモン</t>
    </rPh>
    <phoneticPr fontId="1"/>
  </si>
  <si>
    <t>「C:検討中」→質問4-2へ</t>
    <rPh sb="3" eb="6">
      <t>ケントウチュウ</t>
    </rPh>
    <rPh sb="8" eb="10">
      <t>シツモン</t>
    </rPh>
    <phoneticPr fontId="1"/>
  </si>
  <si>
    <t>「C:検討中」→質問6-2へ</t>
    <rPh sb="3" eb="6">
      <t>ケントウチュウ</t>
    </rPh>
    <rPh sb="8" eb="10">
      <t>シツモン</t>
    </rPh>
    <phoneticPr fontId="1"/>
  </si>
  <si>
    <t>「A:ある」→質問13-1、質問13-2へ</t>
    <rPh sb="14" eb="16">
      <t>シツモン</t>
    </rPh>
    <phoneticPr fontId="1"/>
  </si>
  <si>
    <t>「A:導入済み」→質問17-1、質問17-3へ</t>
    <rPh sb="3" eb="5">
      <t>ドウニュウ</t>
    </rPh>
    <rPh sb="5" eb="6">
      <t>ス</t>
    </rPh>
    <rPh sb="16" eb="18">
      <t>シツモン</t>
    </rPh>
    <phoneticPr fontId="1"/>
  </si>
  <si>
    <t>「C:導入検討中」→質問17-2、質問17-3へ</t>
    <rPh sb="3" eb="5">
      <t>ドウニュウ</t>
    </rPh>
    <rPh sb="5" eb="8">
      <t>ケントウチュウ</t>
    </rPh>
    <rPh sb="10" eb="12">
      <t>シツモン</t>
    </rPh>
    <rPh sb="17" eb="19">
      <t>シツモン</t>
    </rPh>
    <phoneticPr fontId="1"/>
  </si>
  <si>
    <t>〇回答18</t>
    <rPh sb="1" eb="3">
      <t>カイトウ</t>
    </rPh>
    <phoneticPr fontId="1"/>
  </si>
  <si>
    <t>A:ある
B:ない
C:検討中、策定中</t>
    <rPh sb="12" eb="15">
      <t>ケントウチュウ</t>
    </rPh>
    <rPh sb="16" eb="19">
      <t>サクテイチュウ</t>
    </rPh>
    <phoneticPr fontId="1"/>
  </si>
  <si>
    <t>選択</t>
    <rPh sb="0" eb="2">
      <t>センタク</t>
    </rPh>
    <phoneticPr fontId="1"/>
  </si>
  <si>
    <t>BCP策定にあたり、課題として生じている事項について</t>
    <rPh sb="3" eb="5">
      <t>サクテイ</t>
    </rPh>
    <rPh sb="10" eb="12">
      <t>カダイ</t>
    </rPh>
    <rPh sb="15" eb="16">
      <t>ショウ</t>
    </rPh>
    <rPh sb="20" eb="22">
      <t>ジコウ</t>
    </rPh>
    <phoneticPr fontId="1"/>
  </si>
  <si>
    <t>地震災害</t>
    <rPh sb="0" eb="4">
      <t>ジシンサイガイ</t>
    </rPh>
    <phoneticPr fontId="1"/>
  </si>
  <si>
    <t>風水害</t>
    <rPh sb="0" eb="3">
      <t>フウスイガイ</t>
    </rPh>
    <phoneticPr fontId="1"/>
  </si>
  <si>
    <t>その他災害</t>
    <rPh sb="2" eb="3">
      <t>タ</t>
    </rPh>
    <rPh sb="3" eb="5">
      <t>サイガイ</t>
    </rPh>
    <phoneticPr fontId="1"/>
  </si>
  <si>
    <t>災害（自由回答）</t>
    <rPh sb="0" eb="2">
      <t>サイガイ</t>
    </rPh>
    <rPh sb="3" eb="7">
      <t>ジユウカイトウ</t>
    </rPh>
    <phoneticPr fontId="1"/>
  </si>
  <si>
    <t>被災事例（自由回答）</t>
    <rPh sb="0" eb="4">
      <t>ヒサイジレイ</t>
    </rPh>
    <rPh sb="5" eb="7">
      <t>ジユウ</t>
    </rPh>
    <rPh sb="7" eb="9">
      <t>カイトウ</t>
    </rPh>
    <phoneticPr fontId="1"/>
  </si>
  <si>
    <t>A:反映した
B:反映していない</t>
    <rPh sb="2" eb="4">
      <t>ハンエイ</t>
    </rPh>
    <rPh sb="9" eb="11">
      <t>ハンエイ</t>
    </rPh>
    <phoneticPr fontId="1"/>
  </si>
  <si>
    <t>A:BCP策定済みであるが、設定していない
B:BCP未策定のため、設定していない
C:その他</t>
    <rPh sb="5" eb="7">
      <t>サクテイ</t>
    </rPh>
    <rPh sb="7" eb="8">
      <t>ズ</t>
    </rPh>
    <rPh sb="14" eb="16">
      <t>セッテイ</t>
    </rPh>
    <rPh sb="27" eb="28">
      <t>ミ</t>
    </rPh>
    <rPh sb="28" eb="30">
      <t>サクテイ</t>
    </rPh>
    <rPh sb="34" eb="36">
      <t>セッテイ</t>
    </rPh>
    <phoneticPr fontId="1"/>
  </si>
  <si>
    <t>A:ある
B:ない
C:検討中</t>
    <rPh sb="12" eb="15">
      <t>ケントウチュウ</t>
    </rPh>
    <phoneticPr fontId="1"/>
  </si>
  <si>
    <t>導入開始の経緯(自由回答）</t>
    <rPh sb="0" eb="2">
      <t>ドウニュウ</t>
    </rPh>
    <rPh sb="2" eb="4">
      <t>カイシ</t>
    </rPh>
    <rPh sb="5" eb="7">
      <t>ケイイ</t>
    </rPh>
    <rPh sb="8" eb="10">
      <t>ジユウ</t>
    </rPh>
    <rPh sb="10" eb="12">
      <t>カイトウ</t>
    </rPh>
    <phoneticPr fontId="1"/>
  </si>
  <si>
    <t>システムの概要（自由回答）</t>
    <rPh sb="5" eb="7">
      <t>ガイヨウ</t>
    </rPh>
    <rPh sb="8" eb="12">
      <t>ジユウカイトウ</t>
    </rPh>
    <phoneticPr fontId="1"/>
  </si>
  <si>
    <t>導入後における課題（自由回答）</t>
    <rPh sb="0" eb="3">
      <t>ドウニュウゴ</t>
    </rPh>
    <rPh sb="7" eb="9">
      <t>カダイ</t>
    </rPh>
    <rPh sb="10" eb="14">
      <t>ジユウカイトウ</t>
    </rPh>
    <phoneticPr fontId="1"/>
  </si>
  <si>
    <t>検討実施の経緯(自由回答）</t>
    <rPh sb="8" eb="10">
      <t>ジユウ</t>
    </rPh>
    <rPh sb="10" eb="12">
      <t>カイトウ</t>
    </rPh>
    <phoneticPr fontId="1"/>
  </si>
  <si>
    <t>検討中における課題、問題点
（自由回答）</t>
    <rPh sb="0" eb="2">
      <t>ケントウ</t>
    </rPh>
    <rPh sb="2" eb="3">
      <t>チュウ</t>
    </rPh>
    <rPh sb="7" eb="9">
      <t>カダイ</t>
    </rPh>
    <rPh sb="10" eb="13">
      <t>モンダイテン</t>
    </rPh>
    <rPh sb="15" eb="19">
      <t>ジユウカイトウ</t>
    </rPh>
    <phoneticPr fontId="1"/>
  </si>
  <si>
    <t>指定課題1.2</t>
    <phoneticPr fontId="1"/>
  </si>
  <si>
    <t>A:対面
B:WEB　
C:メール
D:その他</t>
    <rPh sb="2" eb="4">
      <t>タイメン</t>
    </rPh>
    <rPh sb="22" eb="23">
      <t>タ</t>
    </rPh>
    <phoneticPr fontId="1"/>
  </si>
  <si>
    <t>A:対面で実施しているため（変更無し）
B:メール等の文書で十分コミュニケーションが図れるため
C:その他</t>
    <rPh sb="52" eb="53">
      <t>タ</t>
    </rPh>
    <phoneticPr fontId="1"/>
  </si>
  <si>
    <t>「B:その他」のコミュニケーション方法</t>
    <rPh sb="5" eb="6">
      <t>タ</t>
    </rPh>
    <rPh sb="17" eb="19">
      <t>ホウホウ</t>
    </rPh>
    <phoneticPr fontId="1"/>
  </si>
  <si>
    <t>「C:その他」のコミュニケーション方法に変更のない理由</t>
    <rPh sb="5" eb="6">
      <t>タ</t>
    </rPh>
    <rPh sb="17" eb="19">
      <t>ホウホウ</t>
    </rPh>
    <rPh sb="20" eb="22">
      <t>ヘンコウ</t>
    </rPh>
    <rPh sb="25" eb="27">
      <t>リユウ</t>
    </rPh>
    <phoneticPr fontId="1"/>
  </si>
  <si>
    <t>事例の概要(自由回答）</t>
    <rPh sb="6" eb="8">
      <t>ジユウ</t>
    </rPh>
    <rPh sb="8" eb="10">
      <t>カイトウ</t>
    </rPh>
    <phoneticPr fontId="1"/>
  </si>
  <si>
    <t>課題、問題点（自由回答）</t>
    <rPh sb="0" eb="2">
      <t>カダイ</t>
    </rPh>
    <rPh sb="3" eb="6">
      <t>モンダイテン</t>
    </rPh>
    <rPh sb="7" eb="11">
      <t>ジユウカイトウ</t>
    </rPh>
    <phoneticPr fontId="1"/>
  </si>
  <si>
    <t>検討中の事例（概要）（自由回答）</t>
    <rPh sb="0" eb="3">
      <t>ケントウチュウ</t>
    </rPh>
    <rPh sb="4" eb="6">
      <t>ジレイ</t>
    </rPh>
    <rPh sb="7" eb="9">
      <t>ガイヨウ</t>
    </rPh>
    <rPh sb="11" eb="15">
      <t>ジユウカイトウ</t>
    </rPh>
    <phoneticPr fontId="1"/>
  </si>
  <si>
    <t>A:Web(Zoom等）
B:その他</t>
    <rPh sb="10" eb="11">
      <t>トウ</t>
    </rPh>
    <rPh sb="17" eb="18">
      <t>タ</t>
    </rPh>
    <phoneticPr fontId="1"/>
  </si>
  <si>
    <t>質問1で「A:ある」を選択した場合のみ</t>
    <rPh sb="0" eb="2">
      <t>シツモン</t>
    </rPh>
    <rPh sb="11" eb="13">
      <t>センタク</t>
    </rPh>
    <rPh sb="15" eb="17">
      <t>バアイ</t>
    </rPh>
    <phoneticPr fontId="1"/>
  </si>
  <si>
    <t>想定した事象</t>
    <rPh sb="0" eb="2">
      <t>ソウテイ</t>
    </rPh>
    <rPh sb="4" eb="6">
      <t>ジショウ</t>
    </rPh>
    <phoneticPr fontId="1"/>
  </si>
  <si>
    <t>質問1で「C:検討中、策定中」を選択した場合のみ</t>
    <rPh sb="0" eb="2">
      <t>シツモン</t>
    </rPh>
    <rPh sb="7" eb="10">
      <t>ケントウチュウ</t>
    </rPh>
    <rPh sb="11" eb="14">
      <t>サクテイチュウ</t>
    </rPh>
    <rPh sb="16" eb="18">
      <t>センタク</t>
    </rPh>
    <rPh sb="20" eb="22">
      <t>バアイ</t>
    </rPh>
    <phoneticPr fontId="1"/>
  </si>
  <si>
    <t>A:地震　　B:風水害　C:水質汚染
D:施設事故、停電　　E:テロ　　　　　
F:渇水　　G:津波　　H:クラスター
I:その他</t>
    <rPh sb="2" eb="4">
      <t>ジシン</t>
    </rPh>
    <rPh sb="8" eb="11">
      <t>フウスイガイ</t>
    </rPh>
    <rPh sb="14" eb="18">
      <t>スイシツオセン</t>
    </rPh>
    <rPh sb="21" eb="25">
      <t>シセツジコ</t>
    </rPh>
    <rPh sb="26" eb="28">
      <t>テイデン</t>
    </rPh>
    <rPh sb="42" eb="44">
      <t>カッスイ</t>
    </rPh>
    <rPh sb="48" eb="50">
      <t>ツナミ</t>
    </rPh>
    <rPh sb="64" eb="65">
      <t>タ</t>
    </rPh>
    <phoneticPr fontId="1"/>
  </si>
  <si>
    <t>質問1で「A:ある」を選択した場合のみ</t>
    <rPh sb="0" eb="19">
      <t>シツモンセンタクバアイ</t>
    </rPh>
    <phoneticPr fontId="1"/>
  </si>
  <si>
    <t>質問2で「A:ある」を選択した場合のみ</t>
    <phoneticPr fontId="1"/>
  </si>
  <si>
    <t>反映していない理由</t>
    <rPh sb="0" eb="2">
      <t>ハンエイ</t>
    </rPh>
    <rPh sb="7" eb="9">
      <t>リユウ</t>
    </rPh>
    <phoneticPr fontId="1"/>
  </si>
  <si>
    <t>質問3-2で「B:反映していない」を選択した場合のみ</t>
    <rPh sb="0" eb="2">
      <t>シツモン</t>
    </rPh>
    <rPh sb="9" eb="11">
      <t>ハンエイ</t>
    </rPh>
    <rPh sb="18" eb="20">
      <t>センタク</t>
    </rPh>
    <rPh sb="22" eb="24">
      <t>バアイ</t>
    </rPh>
    <phoneticPr fontId="1"/>
  </si>
  <si>
    <t>質問1-1で「I:その他」を選択した場合のみ</t>
    <rPh sb="0" eb="2">
      <t>シツモン</t>
    </rPh>
    <rPh sb="11" eb="12">
      <t>タ</t>
    </rPh>
    <rPh sb="14" eb="16">
      <t>センタク</t>
    </rPh>
    <rPh sb="18" eb="20">
      <t>バアイ</t>
    </rPh>
    <phoneticPr fontId="1"/>
  </si>
  <si>
    <t>質問４で「A:ある」を選択した場合のみ</t>
    <rPh sb="0" eb="2">
      <t>シツモン</t>
    </rPh>
    <rPh sb="11" eb="13">
      <t>センタク</t>
    </rPh>
    <rPh sb="15" eb="17">
      <t>バアイ</t>
    </rPh>
    <phoneticPr fontId="1"/>
  </si>
  <si>
    <t>質問４で「C:検討中」を選択した場合のみ</t>
    <rPh sb="7" eb="10">
      <t>ケントウチュウ</t>
    </rPh>
    <phoneticPr fontId="1"/>
  </si>
  <si>
    <t>質問5で「A:ある」を選択した場合のみ</t>
    <rPh sb="0" eb="2">
      <t>シツモン</t>
    </rPh>
    <rPh sb="11" eb="13">
      <t>センタク</t>
    </rPh>
    <rPh sb="15" eb="17">
      <t>バアイ</t>
    </rPh>
    <phoneticPr fontId="1"/>
  </si>
  <si>
    <t>導入後に感じたメリット、デメリット
（自由回答）</t>
    <rPh sb="0" eb="3">
      <t>ドウニュウゴ</t>
    </rPh>
    <rPh sb="4" eb="5">
      <t>カン</t>
    </rPh>
    <rPh sb="19" eb="23">
      <t>ジユウカイトウ</t>
    </rPh>
    <phoneticPr fontId="1"/>
  </si>
  <si>
    <t>質問5で「C:検討中」を選択した場合のみ</t>
    <rPh sb="7" eb="10">
      <t>ケントウチュウ</t>
    </rPh>
    <phoneticPr fontId="1"/>
  </si>
  <si>
    <t>質問6で「A:ある」を選択した場合のみ</t>
    <phoneticPr fontId="1"/>
  </si>
  <si>
    <t>実施事例（自由回答）</t>
    <rPh sb="0" eb="4">
      <t>ジッシジレイ</t>
    </rPh>
    <rPh sb="5" eb="9">
      <t>ジユウカイトウ</t>
    </rPh>
    <phoneticPr fontId="1"/>
  </si>
  <si>
    <t>実施後における課題（自由回答）</t>
    <rPh sb="0" eb="3">
      <t>ジッシゴ</t>
    </rPh>
    <rPh sb="7" eb="9">
      <t>カダイ</t>
    </rPh>
    <rPh sb="10" eb="14">
      <t>ジユウカイトウ</t>
    </rPh>
    <phoneticPr fontId="1"/>
  </si>
  <si>
    <t>質問6で「C:検討中」を選択した場合のみ</t>
    <rPh sb="7" eb="10">
      <t>ケントウチュウ</t>
    </rPh>
    <phoneticPr fontId="1"/>
  </si>
  <si>
    <t>（自由回答）</t>
    <rPh sb="1" eb="5">
      <t>ジユウカイトウ</t>
    </rPh>
    <phoneticPr fontId="1"/>
  </si>
  <si>
    <t>(自由回答)</t>
    <rPh sb="1" eb="5">
      <t>ジユウカイトウ</t>
    </rPh>
    <phoneticPr fontId="1"/>
  </si>
  <si>
    <t>質問7で「D:その他」を選択した場合のみ</t>
    <rPh sb="0" eb="2">
      <t>シツモン</t>
    </rPh>
    <rPh sb="9" eb="10">
      <t>タ</t>
    </rPh>
    <rPh sb="12" eb="14">
      <t>センタク</t>
    </rPh>
    <rPh sb="16" eb="18">
      <t>バアイ</t>
    </rPh>
    <phoneticPr fontId="1"/>
  </si>
  <si>
    <t>質問8で「A:ある」を選択した場合のみ</t>
    <phoneticPr fontId="1"/>
  </si>
  <si>
    <t>質問9で「A:ある」を選択した場合のみ</t>
    <phoneticPr fontId="1"/>
  </si>
  <si>
    <t>質問9で「B:ない」を選択した場合のみ</t>
    <phoneticPr fontId="1"/>
  </si>
  <si>
    <t>質問12で「A:ある」を選択した場合のみ</t>
    <phoneticPr fontId="1"/>
  </si>
  <si>
    <t>質問12で「C:検討中」を選択した場合のみ</t>
    <rPh sb="8" eb="11">
      <t>ケントウチュウ</t>
    </rPh>
    <phoneticPr fontId="1"/>
  </si>
  <si>
    <t>質問13で「A:ある」を選択した場合のみ</t>
    <rPh sb="0" eb="2">
      <t>シツモン</t>
    </rPh>
    <rPh sb="12" eb="14">
      <t>センタク</t>
    </rPh>
    <rPh sb="16" eb="18">
      <t>バアイ</t>
    </rPh>
    <phoneticPr fontId="1"/>
  </si>
  <si>
    <t>A:プロポーザル方式　
B:維持管理付工事発注方式 
C:CM方式 
D:PPP方式 
E:工事の施工のみを発注する方式　
F:詳細設計付き工事発注方式　
G:ECI方式 
H:その他</t>
    <rPh sb="8" eb="10">
      <t>ホウシキ</t>
    </rPh>
    <rPh sb="14" eb="18">
      <t>イジカンリ</t>
    </rPh>
    <rPh sb="18" eb="19">
      <t>ツキ</t>
    </rPh>
    <rPh sb="19" eb="23">
      <t>コウジハッチュウ</t>
    </rPh>
    <rPh sb="23" eb="25">
      <t>ホウシキ</t>
    </rPh>
    <rPh sb="31" eb="33">
      <t>ホウシキ</t>
    </rPh>
    <rPh sb="40" eb="42">
      <t>ホウシキ</t>
    </rPh>
    <rPh sb="46" eb="48">
      <t>コウジ</t>
    </rPh>
    <rPh sb="49" eb="51">
      <t>セコウ</t>
    </rPh>
    <rPh sb="54" eb="56">
      <t>ハッチュウ</t>
    </rPh>
    <rPh sb="58" eb="60">
      <t>ホウシキ</t>
    </rPh>
    <rPh sb="64" eb="69">
      <t>ショウサイセッケイツ</t>
    </rPh>
    <rPh sb="70" eb="74">
      <t>コウジハッチュウ</t>
    </rPh>
    <rPh sb="74" eb="76">
      <t>ホウシキ</t>
    </rPh>
    <rPh sb="83" eb="85">
      <t>ホウシキ</t>
    </rPh>
    <rPh sb="91" eb="92">
      <t>タ</t>
    </rPh>
    <phoneticPr fontId="1"/>
  </si>
  <si>
    <t>質問14で「A:ある」を選択した場合のみ</t>
    <phoneticPr fontId="1"/>
  </si>
  <si>
    <t>質問14で「C:検討中」を選択した場合のみ</t>
    <rPh sb="8" eb="11">
      <t>ケントウチュウ</t>
    </rPh>
    <phoneticPr fontId="1"/>
  </si>
  <si>
    <t>質問15で「A:ある」を選択した場合のみ</t>
    <rPh sb="0" eb="2">
      <t>シツモン</t>
    </rPh>
    <rPh sb="12" eb="14">
      <t>センタク</t>
    </rPh>
    <rPh sb="16" eb="18">
      <t>バアイ</t>
    </rPh>
    <phoneticPr fontId="1"/>
  </si>
  <si>
    <t>質問16で「A:ある」を選択した場合のみ</t>
    <phoneticPr fontId="1"/>
  </si>
  <si>
    <t>質問17で「A:導入済み」を選択した場合のみ</t>
    <rPh sb="8" eb="10">
      <t>ドウニュウ</t>
    </rPh>
    <rPh sb="10" eb="11">
      <t>ス</t>
    </rPh>
    <phoneticPr fontId="1"/>
  </si>
  <si>
    <t>A:導入済み
B:未導入
C:導入検討中</t>
    <rPh sb="2" eb="5">
      <t>ドウニュウスミ</t>
    </rPh>
    <rPh sb="9" eb="12">
      <t>ミドウニュウ</t>
    </rPh>
    <rPh sb="15" eb="17">
      <t>ドウニュウ</t>
    </rPh>
    <rPh sb="17" eb="20">
      <t>ケントウチュウ</t>
    </rPh>
    <phoneticPr fontId="1"/>
  </si>
  <si>
    <t>質問17で「C:導入検討中」を選択した場合のみ</t>
    <rPh sb="10" eb="13">
      <t>ケントウチュウ</t>
    </rPh>
    <phoneticPr fontId="1"/>
  </si>
  <si>
    <t>質問17で「A:導入済み」「C:導入検討中」を選択した場合のみ</t>
    <rPh sb="8" eb="11">
      <t>ドウニュウス</t>
    </rPh>
    <rPh sb="18" eb="21">
      <t>ケントウチュウ</t>
    </rPh>
    <phoneticPr fontId="1"/>
  </si>
  <si>
    <t>自由課題2.5</t>
    <rPh sb="0" eb="2">
      <t>ジユウ</t>
    </rPh>
    <rPh sb="2" eb="4">
      <t>カダイ</t>
    </rPh>
    <phoneticPr fontId="1"/>
  </si>
  <si>
    <t>質問18で「A:ある」を選択した場合のみ</t>
    <rPh sb="0" eb="2">
      <t>シツモン</t>
    </rPh>
    <rPh sb="12" eb="14">
      <t>センタク</t>
    </rPh>
    <rPh sb="16" eb="18">
      <t>バアイ</t>
    </rPh>
    <phoneticPr fontId="1"/>
  </si>
  <si>
    <t>自由課題2.6</t>
    <rPh sb="0" eb="2">
      <t>ジユウ</t>
    </rPh>
    <rPh sb="2" eb="4">
      <t>カダイ</t>
    </rPh>
    <phoneticPr fontId="1"/>
  </si>
  <si>
    <t>(自由回答）</t>
    <rPh sb="1" eb="5">
      <t>ジユウカイトウ</t>
    </rPh>
    <phoneticPr fontId="1"/>
  </si>
  <si>
    <t>A:考慮している
B:考慮していない</t>
    <rPh sb="2" eb="4">
      <t>コウリョ</t>
    </rPh>
    <rPh sb="11" eb="13">
      <t>コウリョ</t>
    </rPh>
    <phoneticPr fontId="1"/>
  </si>
  <si>
    <t>質問19で「A:考慮している」を選択した場合のみ</t>
    <rPh sb="0" eb="2">
      <t>シツモン</t>
    </rPh>
    <rPh sb="8" eb="10">
      <t>コウリョ</t>
    </rPh>
    <rPh sb="16" eb="18">
      <t>センタク</t>
    </rPh>
    <rPh sb="20" eb="22">
      <t>バアイ</t>
    </rPh>
    <phoneticPr fontId="1"/>
  </si>
  <si>
    <t>導入における課題
（自由回答）</t>
    <rPh sb="10" eb="14">
      <t>ジユウカイトウ</t>
    </rPh>
    <phoneticPr fontId="1"/>
  </si>
  <si>
    <t>課題の解決方法
（自由回答）</t>
    <rPh sb="0" eb="2">
      <t>カダイ</t>
    </rPh>
    <rPh sb="3" eb="7">
      <t>カイケツホウホウ</t>
    </rPh>
    <rPh sb="9" eb="13">
      <t>ジユウカイトウ</t>
    </rPh>
    <phoneticPr fontId="1"/>
  </si>
  <si>
    <t>質問19で「B:考慮していない」を選択した場合のみ</t>
    <rPh sb="0" eb="2">
      <t>シツモン</t>
    </rPh>
    <rPh sb="8" eb="10">
      <t>コウリョ</t>
    </rPh>
    <rPh sb="17" eb="19">
      <t>センタク</t>
    </rPh>
    <rPh sb="21" eb="23">
      <t>バアイ</t>
    </rPh>
    <phoneticPr fontId="1"/>
  </si>
  <si>
    <t>質問20で「A:ある」を選択した場合のみ</t>
    <rPh sb="0" eb="2">
      <t>シツモン</t>
    </rPh>
    <rPh sb="12" eb="14">
      <t>センタク</t>
    </rPh>
    <rPh sb="16" eb="18">
      <t>バアイ</t>
    </rPh>
    <phoneticPr fontId="1"/>
  </si>
  <si>
    <t>A:施設の破損　</t>
    <rPh sb="2" eb="4">
      <t>シセツ</t>
    </rPh>
    <rPh sb="5" eb="7">
      <t>ハソン</t>
    </rPh>
    <phoneticPr fontId="1"/>
  </si>
  <si>
    <t>C:浸水</t>
    <rPh sb="2" eb="4">
      <t>シンスイ</t>
    </rPh>
    <phoneticPr fontId="1"/>
  </si>
  <si>
    <t>「H:その他」の調達方法</t>
    <rPh sb="5" eb="6">
      <t>タ</t>
    </rPh>
    <rPh sb="8" eb="12">
      <t>チョウタツホウホウ</t>
    </rPh>
    <phoneticPr fontId="1"/>
  </si>
  <si>
    <t>課題（自由回答）</t>
    <rPh sb="0" eb="2">
      <t>カダイ</t>
    </rPh>
    <rPh sb="3" eb="5">
      <t>ジユウ</t>
    </rPh>
    <rPh sb="5" eb="7">
      <t>カイトウ</t>
    </rPh>
    <phoneticPr fontId="1"/>
  </si>
  <si>
    <t>対処方（自由回答）</t>
    <rPh sb="0" eb="2">
      <t>タイショ</t>
    </rPh>
    <rPh sb="2" eb="3">
      <t>ホウ</t>
    </rPh>
    <rPh sb="4" eb="6">
      <t>ジユウ</t>
    </rPh>
    <rPh sb="6" eb="8">
      <t>カイトウ</t>
    </rPh>
    <phoneticPr fontId="1"/>
  </si>
  <si>
    <t>自由課題2.7</t>
    <rPh sb="0" eb="2">
      <t>ジユウ</t>
    </rPh>
    <rPh sb="2" eb="4">
      <t>カダイ</t>
    </rPh>
    <phoneticPr fontId="1"/>
  </si>
  <si>
    <t>ユーザとのコミュニケーションにおける主な課題と現時点での対応について</t>
    <rPh sb="18" eb="19">
      <t>オモ</t>
    </rPh>
    <rPh sb="20" eb="22">
      <t>カダイ</t>
    </rPh>
    <rPh sb="23" eb="26">
      <t>ゲンジテン</t>
    </rPh>
    <rPh sb="28" eb="30">
      <t>タイオウ</t>
    </rPh>
    <phoneticPr fontId="1"/>
  </si>
  <si>
    <t>コロナ渦以前と比較してコミュニケーション方法に変更がない理由について</t>
    <rPh sb="4" eb="6">
      <t>イゼン</t>
    </rPh>
    <rPh sb="7" eb="9">
      <t>ヒカク</t>
    </rPh>
    <rPh sb="28" eb="30">
      <t>リユウ</t>
    </rPh>
    <phoneticPr fontId="1"/>
  </si>
  <si>
    <t>事前放流実施の際に水位回復等の問題のあった事例の有無</t>
    <rPh sb="24" eb="26">
      <t>ウム</t>
    </rPh>
    <phoneticPr fontId="1"/>
  </si>
  <si>
    <t>導入検討にあたり、維持管理等に関して想定している課題について</t>
    <phoneticPr fontId="1"/>
  </si>
  <si>
    <t>減量負担金を見直した際に発生した課題、また、その課題を対処した方法について</t>
    <phoneticPr fontId="1"/>
  </si>
  <si>
    <t>「D：その他」の地震災害事例</t>
    <rPh sb="5" eb="6">
      <t>タ</t>
    </rPh>
    <rPh sb="8" eb="14">
      <t>ジシンサイガイジレイ</t>
    </rPh>
    <phoneticPr fontId="1"/>
  </si>
  <si>
    <t>「D：その他」の風水害事例</t>
    <rPh sb="5" eb="6">
      <t>タ</t>
    </rPh>
    <rPh sb="8" eb="11">
      <t>フウスイガイ</t>
    </rPh>
    <rPh sb="11" eb="13">
      <t>ジレイ</t>
    </rPh>
    <phoneticPr fontId="1"/>
  </si>
  <si>
    <t>質問3-3で「A:BCP策定済みであるが、設定していない」「C:その他」を選択した場合のみ</t>
    <rPh sb="34" eb="35">
      <t>タ</t>
    </rPh>
    <phoneticPr fontId="1"/>
  </si>
  <si>
    <t>設定していない理由</t>
    <rPh sb="0" eb="2">
      <t>セッテイ</t>
    </rPh>
    <rPh sb="7" eb="9">
      <t>リユウ</t>
    </rPh>
    <phoneticPr fontId="1"/>
  </si>
  <si>
    <t>「A:検討（予定）」→質問12-1、質問12-2へ</t>
    <rPh sb="18" eb="20">
      <t>シツモン</t>
    </rPh>
    <phoneticPr fontId="1"/>
  </si>
  <si>
    <t>※ベンダーロックイン：メーカーの独自技術に大きく依存した結果、他の製品へ移行や更新が
　　　　　　　　　　　困難になる現象</t>
    <phoneticPr fontId="1"/>
  </si>
  <si>
    <t>（質問16-1で「A:ある」と回答した方）</t>
    <phoneticPr fontId="1"/>
  </si>
  <si>
    <t>質問16-1で「A:ある」を選択した場合のみ</t>
    <phoneticPr fontId="1"/>
  </si>
  <si>
    <t>〇回答1-1（当てはまるものを選択）</t>
    <rPh sb="1" eb="3">
      <t>カイトウ</t>
    </rPh>
    <rPh sb="7" eb="8">
      <t>ア</t>
    </rPh>
    <rPh sb="15" eb="17">
      <t>センタク</t>
    </rPh>
    <phoneticPr fontId="1"/>
  </si>
  <si>
    <t>ドローン、ロボット等を活用した施設の維持管理を実施した事例はありますか。</t>
    <phoneticPr fontId="1"/>
  </si>
  <si>
    <t>〇回答4-1（自由回答）</t>
    <rPh sb="7" eb="11">
      <t>ジユウカイトウ</t>
    </rPh>
    <phoneticPr fontId="1"/>
  </si>
  <si>
    <t>〇回答4-2（自由回答）</t>
    <rPh sb="7" eb="11">
      <t>ジユウカイトウ</t>
    </rPh>
    <phoneticPr fontId="1"/>
  </si>
  <si>
    <t>〇回答5-1（自由回答）</t>
    <rPh sb="7" eb="11">
      <t>ジユウカイトウ</t>
    </rPh>
    <phoneticPr fontId="1"/>
  </si>
  <si>
    <t>「C:その他」を選択した場合、コミュニケーション方法に変更のない理由について</t>
    <rPh sb="5" eb="6">
      <t>タ</t>
    </rPh>
    <rPh sb="8" eb="10">
      <t>センタク</t>
    </rPh>
    <rPh sb="12" eb="14">
      <t>バアイ</t>
    </rPh>
    <rPh sb="24" eb="26">
      <t>ホウホウ</t>
    </rPh>
    <rPh sb="27" eb="29">
      <t>ヘンコウ</t>
    </rPh>
    <rPh sb="32" eb="34">
      <t>リユウ</t>
    </rPh>
    <phoneticPr fontId="1"/>
  </si>
  <si>
    <t>「B:その他」を選択した場合、新たに用いたコミュニケーション方法について</t>
    <rPh sb="5" eb="6">
      <t>タ</t>
    </rPh>
    <rPh sb="8" eb="10">
      <t>センタク</t>
    </rPh>
    <rPh sb="12" eb="14">
      <t>バアイ</t>
    </rPh>
    <rPh sb="15" eb="16">
      <t>アラ</t>
    </rPh>
    <rPh sb="18" eb="19">
      <t>モチ</t>
    </rPh>
    <rPh sb="30" eb="32">
      <t>ホウホウ</t>
    </rPh>
    <phoneticPr fontId="1"/>
  </si>
  <si>
    <t>「I:その他」を選択した場合、想定した事象について</t>
    <rPh sb="5" eb="6">
      <t>タ</t>
    </rPh>
    <rPh sb="8" eb="10">
      <t>センタク</t>
    </rPh>
    <rPh sb="12" eb="14">
      <t>バアイ</t>
    </rPh>
    <rPh sb="15" eb="17">
      <t>ソウテイ</t>
    </rPh>
    <rPh sb="19" eb="21">
      <t>ジショウ</t>
    </rPh>
    <phoneticPr fontId="1"/>
  </si>
  <si>
    <t>「D:その他」を選択した場合、施設が被災した地震災害事例について</t>
    <rPh sb="5" eb="6">
      <t>タ</t>
    </rPh>
    <rPh sb="8" eb="10">
      <t>センタク</t>
    </rPh>
    <rPh sb="12" eb="14">
      <t>バアイ</t>
    </rPh>
    <rPh sb="15" eb="17">
      <t>シセツ</t>
    </rPh>
    <rPh sb="18" eb="20">
      <t>ヒサイ</t>
    </rPh>
    <rPh sb="22" eb="26">
      <t>ジシンサイガイ</t>
    </rPh>
    <rPh sb="26" eb="28">
      <t>ジレイ</t>
    </rPh>
    <phoneticPr fontId="1"/>
  </si>
  <si>
    <t>「D:その他」を選択した場合、施設が被災した風水害事例について</t>
    <rPh sb="5" eb="6">
      <t>タ</t>
    </rPh>
    <rPh sb="8" eb="10">
      <t>センタク</t>
    </rPh>
    <rPh sb="12" eb="14">
      <t>バアイ</t>
    </rPh>
    <rPh sb="15" eb="17">
      <t>シセツ</t>
    </rPh>
    <rPh sb="18" eb="20">
      <t>ヒサイ</t>
    </rPh>
    <rPh sb="22" eb="25">
      <t>カゼスイガイ</t>
    </rPh>
    <rPh sb="25" eb="27">
      <t>ジレイ</t>
    </rPh>
    <phoneticPr fontId="1"/>
  </si>
  <si>
    <t>「B:反映していない」を選択した場合、BCP等に反映していない理由について</t>
    <rPh sb="3" eb="5">
      <t>ハンエイ</t>
    </rPh>
    <rPh sb="12" eb="14">
      <t>センタク</t>
    </rPh>
    <rPh sb="16" eb="18">
      <t>バアイ</t>
    </rPh>
    <rPh sb="22" eb="23">
      <t>トウ</t>
    </rPh>
    <rPh sb="24" eb="26">
      <t>ハンエイ</t>
    </rPh>
    <rPh sb="31" eb="33">
      <t>リユウ</t>
    </rPh>
    <phoneticPr fontId="1"/>
  </si>
  <si>
    <t>「A:BCP策定済みであるが、設定していない」、「C:その他」を選択した場合、目標復旧時間を設定していない理由について</t>
    <rPh sb="6" eb="8">
      <t>サクテイ</t>
    </rPh>
    <rPh sb="8" eb="9">
      <t>ズ</t>
    </rPh>
    <rPh sb="15" eb="17">
      <t>セッテイ</t>
    </rPh>
    <rPh sb="29" eb="30">
      <t>タ</t>
    </rPh>
    <rPh sb="32" eb="34">
      <t>センタク</t>
    </rPh>
    <rPh sb="36" eb="38">
      <t>バアイ</t>
    </rPh>
    <rPh sb="39" eb="41">
      <t>モクヒョウ</t>
    </rPh>
    <rPh sb="41" eb="43">
      <t>フッキュウ</t>
    </rPh>
    <rPh sb="43" eb="45">
      <t>ジカン</t>
    </rPh>
    <rPh sb="46" eb="48">
      <t>セッテイ</t>
    </rPh>
    <rPh sb="53" eb="55">
      <t>リユウ</t>
    </rPh>
    <phoneticPr fontId="1"/>
  </si>
  <si>
    <t>C:CM方式（対象事業のうち工事監督業務等に係る発注関係事務の一部又は全部を民間に委託する方式）</t>
    <phoneticPr fontId="1"/>
  </si>
  <si>
    <t>「H:その他」を選択した場合、装置の調達方法について</t>
    <rPh sb="5" eb="6">
      <t>タ</t>
    </rPh>
    <rPh sb="8" eb="10">
      <t>センタク</t>
    </rPh>
    <rPh sb="12" eb="14">
      <t>バアイ</t>
    </rPh>
    <rPh sb="15" eb="17">
      <t>ソウチ</t>
    </rPh>
    <rPh sb="18" eb="22">
      <t>チョウタツホウホウ</t>
    </rPh>
    <phoneticPr fontId="1"/>
  </si>
  <si>
    <t>〇回答18-1（自由回答）</t>
    <phoneticPr fontId="1"/>
  </si>
  <si>
    <t>A:反映した</t>
  </si>
  <si>
    <t>B:反映していない</t>
  </si>
  <si>
    <t>　※当てはまるものに「〇」を入力</t>
    <rPh sb="14" eb="16">
      <t>ニュウリョク</t>
    </rPh>
    <phoneticPr fontId="1"/>
  </si>
  <si>
    <t>〇回答1-3（自由回答）　　</t>
    <rPh sb="7" eb="11">
      <t>ジユウカイトウ</t>
    </rPh>
    <phoneticPr fontId="1"/>
  </si>
  <si>
    <t>検討中（自由回答）</t>
    <rPh sb="0" eb="3">
      <t>ケントウチュウ</t>
    </rPh>
    <phoneticPr fontId="1"/>
  </si>
  <si>
    <t>実施中（自由回答）</t>
    <rPh sb="0" eb="3">
      <t>ジッシチュウ</t>
    </rPh>
    <phoneticPr fontId="1"/>
  </si>
  <si>
    <t>「A:考慮している」→質問19-1、質問19-2へ</t>
    <rPh sb="3" eb="5">
      <t>コウリョ</t>
    </rPh>
    <rPh sb="18" eb="20">
      <t>シツモン</t>
    </rPh>
    <phoneticPr fontId="1"/>
  </si>
  <si>
    <t>「B:考慮していない」→質問19-3へ</t>
    <rPh sb="3" eb="5">
      <t>コウリョ</t>
    </rPh>
    <rPh sb="12" eb="14">
      <t>シツモン</t>
    </rPh>
    <phoneticPr fontId="1"/>
  </si>
  <si>
    <t>（質問19で「B:考慮していない」と回答した方）</t>
    <rPh sb="9" eb="11">
      <t>コウリョ</t>
    </rPh>
    <phoneticPr fontId="1"/>
  </si>
  <si>
    <t xml:space="preserve">【経営関係】
　全国の工業用水事業は回収水率の向上や大規模工場の減少が進む中、工業用水需要は減少傾向にあり、それに伴い工業用水料金の収入も減少傾向にあるなか、経営改善策として料金値上げも検討されているが、重要になるのがユーザーとのコミュニケーションの充実である。
　また、デジタル技術を活用した、コスト削減に繋がる取組によって広域化、民活の導入を可能とし、経営基盤の強化の検討を進めることも必要である。
</t>
    <phoneticPr fontId="1"/>
  </si>
  <si>
    <t>　提案の趣旨を現在進められている産業構造審議会地域経済産業分科会工業用水道政策小委員会の議論を参考に整理した。
　工業用水道事業研究大会における課題を以下のとおり提案したい。</t>
    <phoneticPr fontId="1"/>
  </si>
  <si>
    <t>BCP策定の有無</t>
    <rPh sb="3" eb="5">
      <t>サクテイ</t>
    </rPh>
    <rPh sb="6" eb="8">
      <t>ウム</t>
    </rPh>
    <phoneticPr fontId="1"/>
  </si>
  <si>
    <t>被災時の目標復旧時間の設定の有無</t>
    <rPh sb="14" eb="16">
      <t>ウム</t>
    </rPh>
    <phoneticPr fontId="1"/>
  </si>
  <si>
    <t>目標復旧時間の設定の考え方について</t>
    <rPh sb="10" eb="11">
      <t>カンガ</t>
    </rPh>
    <rPh sb="12" eb="13">
      <t>カタ</t>
    </rPh>
    <phoneticPr fontId="1"/>
  </si>
  <si>
    <t>料金算定の検討において、資産維持費を考慮出来ない課題について</t>
    <rPh sb="18" eb="20">
      <t>コウリョ</t>
    </rPh>
    <rPh sb="20" eb="22">
      <t>デキ</t>
    </rPh>
    <rPh sb="24" eb="26">
      <t>カダイ</t>
    </rPh>
    <phoneticPr fontId="1"/>
  </si>
  <si>
    <t>装置の更新時の調達方法について</t>
    <rPh sb="3" eb="6">
      <t>コウシンジ</t>
    </rPh>
    <rPh sb="7" eb="9">
      <t>チョウタツ</t>
    </rPh>
    <rPh sb="9" eb="11">
      <t>ホウホウ</t>
    </rPh>
    <phoneticPr fontId="1"/>
  </si>
  <si>
    <t>管路更新を促進するため、大規模事業におけるDB方式を検討した場合に懸念事項や課題となる点（想定）について</t>
    <phoneticPr fontId="1"/>
  </si>
  <si>
    <t>C:水質悪化</t>
    <rPh sb="2" eb="4">
      <t>スイシツ</t>
    </rPh>
    <rPh sb="4" eb="6">
      <t>アッカ</t>
    </rPh>
    <phoneticPr fontId="1"/>
  </si>
  <si>
    <t>A:設定あり　B:設定なし</t>
    <rPh sb="2" eb="4">
      <t>セッテイ</t>
    </rPh>
    <rPh sb="9" eb="11">
      <t>セッテイ</t>
    </rPh>
    <phoneticPr fontId="1"/>
  </si>
  <si>
    <t>「A:設定あり」→質問3-1、質問3-2へ</t>
    <rPh sb="3" eb="5">
      <t>セッテイ</t>
    </rPh>
    <rPh sb="15" eb="17">
      <t>シツモン</t>
    </rPh>
    <phoneticPr fontId="1"/>
  </si>
  <si>
    <t>「B:設定なし」→質問3-3へ</t>
    <rPh sb="3" eb="5">
      <t>セッテイ</t>
    </rPh>
    <rPh sb="9" eb="11">
      <t>シツモン</t>
    </rPh>
    <phoneticPr fontId="1"/>
  </si>
  <si>
    <t>（質問3で「A:設定あり」と回答した方）</t>
    <rPh sb="8" eb="10">
      <t>セッテイ</t>
    </rPh>
    <phoneticPr fontId="1"/>
  </si>
  <si>
    <t>〇回答3-2</t>
    <rPh sb="1" eb="3">
      <t>カイトウ</t>
    </rPh>
    <phoneticPr fontId="1"/>
  </si>
  <si>
    <t>〇回答3-3</t>
    <rPh sb="1" eb="3">
      <t>カイトウ</t>
    </rPh>
    <phoneticPr fontId="1"/>
  </si>
  <si>
    <t>（質問3で「B:設定なし」と回答した方）</t>
    <rPh sb="8" eb="10">
      <t>セッテイ</t>
    </rPh>
    <phoneticPr fontId="1"/>
  </si>
  <si>
    <t>〇回答7</t>
    <rPh sb="1" eb="3">
      <t>カイトウ</t>
    </rPh>
    <phoneticPr fontId="1"/>
  </si>
  <si>
    <t>「D:その他」を選択した場合、ユーザとのコミュニケーション方法</t>
    <rPh sb="5" eb="6">
      <t>タ</t>
    </rPh>
    <rPh sb="8" eb="10">
      <t>センタク</t>
    </rPh>
    <rPh sb="12" eb="14">
      <t>バアイ</t>
    </rPh>
    <rPh sb="29" eb="31">
      <t>ホウホウ</t>
    </rPh>
    <phoneticPr fontId="1"/>
  </si>
  <si>
    <t>〇回答9-1</t>
    <rPh sb="1" eb="3">
      <t>カイトウ</t>
    </rPh>
    <phoneticPr fontId="1"/>
  </si>
  <si>
    <t>〇回答9-2</t>
    <rPh sb="1" eb="3">
      <t>カイトウ</t>
    </rPh>
    <phoneticPr fontId="1"/>
  </si>
  <si>
    <t>〇回答12</t>
    <rPh sb="1" eb="3">
      <t>カイトウ</t>
    </rPh>
    <phoneticPr fontId="1"/>
  </si>
  <si>
    <t>プロポーザル方式等で入札した事例について、更新後の遵守状況の確認方法、遵守されていない場合の対応方法等の事例がありましたら記載してください。</t>
    <rPh sb="50" eb="51">
      <t>トウ</t>
    </rPh>
    <phoneticPr fontId="1"/>
  </si>
  <si>
    <t>一級・二級河川系統における事前放流を行ったことが事例はありますか。</t>
    <phoneticPr fontId="1"/>
  </si>
  <si>
    <t>導入後の維持管理等に関して課題がありましたら記載してください。</t>
    <phoneticPr fontId="1"/>
  </si>
  <si>
    <t>〇回答19</t>
    <rPh sb="1" eb="3">
      <t>カイトウ</t>
    </rPh>
    <phoneticPr fontId="1"/>
  </si>
  <si>
    <t>○多目的ダムにかかる費用負担の個別取り扱い事例や負担率の見直し事例について</t>
    <phoneticPr fontId="1"/>
  </si>
  <si>
    <t>A:設定あり
B:設定なし</t>
    <rPh sb="2" eb="4">
      <t>セッテイ</t>
    </rPh>
    <rPh sb="9" eb="11">
      <t>セッテイ</t>
    </rPh>
    <phoneticPr fontId="1"/>
  </si>
  <si>
    <t>〇回答13-1</t>
    <rPh sb="1" eb="3">
      <t>カイトウ</t>
    </rPh>
    <phoneticPr fontId="1"/>
  </si>
  <si>
    <t>〇回答17</t>
    <rPh sb="1" eb="3">
      <t>カイトウ</t>
    </rPh>
    <phoneticPr fontId="1"/>
  </si>
  <si>
    <t>B:施設の破損</t>
    <rPh sb="2" eb="4">
      <t>シセツ</t>
    </rPh>
    <rPh sb="5" eb="7">
      <t>ハソン</t>
    </rPh>
    <phoneticPr fontId="1"/>
  </si>
  <si>
    <t>導入検討にあたり、維持管理等に関して想定している課題がありましたら
記載してください。</t>
    <phoneticPr fontId="1"/>
  </si>
  <si>
    <t>質問3で「A:設定あり」を選択した場合のみ</t>
    <rPh sb="7" eb="9">
      <t>セッテイ</t>
    </rPh>
    <phoneticPr fontId="1"/>
  </si>
  <si>
    <t>質問3で「A:設定あり」を選択した場合のみ</t>
    <rPh sb="0" eb="2">
      <t>シツモン</t>
    </rPh>
    <rPh sb="7" eb="9">
      <t>セッテイ</t>
    </rPh>
    <rPh sb="13" eb="15">
      <t>センタク</t>
    </rPh>
    <rPh sb="17" eb="19">
      <t>バアイ</t>
    </rPh>
    <phoneticPr fontId="1"/>
  </si>
  <si>
    <t>質問3で「B:設定なし」を選択した場合のみ</t>
    <rPh sb="7" eb="9">
      <t>セッテイ</t>
    </rPh>
    <phoneticPr fontId="1"/>
  </si>
  <si>
    <t>ユーザとのコミュニケーション方法</t>
    <rPh sb="14" eb="16">
      <t>ホウホウ</t>
    </rPh>
    <phoneticPr fontId="1"/>
  </si>
  <si>
    <t>考慮出来ない課題
（自由回答）</t>
    <rPh sb="0" eb="2">
      <t>コウリョ</t>
    </rPh>
    <rPh sb="2" eb="4">
      <t>デキ</t>
    </rPh>
    <rPh sb="6" eb="8">
      <t>カダイ</t>
    </rPh>
    <rPh sb="10" eb="14">
      <t>ジユウカイトウ</t>
    </rPh>
    <phoneticPr fontId="1"/>
  </si>
  <si>
    <t>プロポーザル方式等で入札した際の更新後の遵守状況の確認方法、遵守されていない場合の対応方法等の事例について</t>
    <rPh sb="14" eb="15">
      <t>サイ</t>
    </rPh>
    <phoneticPr fontId="1"/>
  </si>
  <si>
    <t>管路更新を促進するため、大規模事業におけるDB方式を検討した場合、懸念事項や課題となる点（想定）について、ご意見がありましたら記載してください。</t>
    <phoneticPr fontId="1"/>
  </si>
  <si>
    <t>※水槽、建家、機械・電気設備、管路設備（弁類等）</t>
    <rPh sb="1" eb="3">
      <t>スイソウ</t>
    </rPh>
    <rPh sb="4" eb="6">
      <t>タテヤ</t>
    </rPh>
    <rPh sb="7" eb="9">
      <t>キカイ</t>
    </rPh>
    <rPh sb="10" eb="12">
      <t>デンキ</t>
    </rPh>
    <rPh sb="12" eb="14">
      <t>セツビ</t>
    </rPh>
    <rPh sb="15" eb="19">
      <t>カンロセツビ</t>
    </rPh>
    <rPh sb="20" eb="21">
      <t>ベン</t>
    </rPh>
    <rPh sb="21" eb="22">
      <t>ルイ</t>
    </rPh>
    <rPh sb="22" eb="23">
      <t>トウ</t>
    </rPh>
    <phoneticPr fontId="1"/>
  </si>
  <si>
    <t>考慮出来ない課題を記載してください</t>
    <rPh sb="0" eb="2">
      <t>コウリョ</t>
    </rPh>
    <rPh sb="2" eb="4">
      <t>デキ</t>
    </rPh>
    <phoneticPr fontId="1"/>
  </si>
  <si>
    <t>・考慮出来ない課題</t>
    <rPh sb="1" eb="3">
      <t>コウリョ</t>
    </rPh>
    <rPh sb="3" eb="5">
      <t>デキ</t>
    </rPh>
    <rPh sb="7" eb="9">
      <t>カダイ</t>
    </rPh>
    <phoneticPr fontId="1"/>
  </si>
  <si>
    <t xml:space="preserve">　全国の工業用水事業施設の多くは建設から半世紀を経過しているうえ、管路の耐震化、浸水対策及び停電対策が十分に進んでいない状況があり、BCP（事業継続計画）の策定やガイドラインの充実が求められている。
　また、工業用水道事業に従事する職員数の減少に伴い、更なる業務の効率化が求められ、AIやIoTの活用が期待されている。
</t>
    <phoneticPr fontId="1"/>
  </si>
  <si>
    <t>令和３年　８月　２０日（金）</t>
    <rPh sb="0" eb="2">
      <t>レイワ</t>
    </rPh>
    <rPh sb="3" eb="4">
      <t>ネン</t>
    </rPh>
    <rPh sb="6" eb="7">
      <t>ガツ</t>
    </rPh>
    <rPh sb="10" eb="11">
      <t>ニチ</t>
    </rPh>
    <rPh sb="12" eb="13">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</si>
</sst>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3" x14ac:knownFonts="1">
    <font>
      <sz val="11"/>
      <name val="ＭＳ ゴシック"/>
      <family val="3"/>
      <charset val="128"/>
    </font>
    <font>
      <sz val="6"/>
      <name val="ＭＳ ゴシック"/>
      <family val="3"/>
      <charset val="128"/>
    </font>
    <font>
      <sz val="14"/>
      <name val="ＭＳ ゴシック"/>
      <family val="3"/>
      <charset val="128"/>
    </font>
    <font>
      <sz val="11"/>
      <name val="ＭＳ Ｐゴシック"/>
      <family val="3"/>
      <charset val="128"/>
    </font>
    <font>
      <sz val="11"/>
      <color rgb="FFFFFF00"/>
      <name val="ＭＳ ゴシック"/>
      <family val="3"/>
      <charset val="128"/>
    </font>
    <font>
      <u/>
      <sz val="11"/>
      <color theme="10"/>
      <name val="ＭＳ ゴシック"/>
      <family val="3"/>
      <charset val="128"/>
    </font>
    <font>
      <b/>
      <sz val="11"/>
      <color rgb="FF0000FF"/>
      <name val="ＭＳ ゴシック"/>
      <family val="3"/>
      <charset val="128"/>
    </font>
    <font>
      <sz val="10"/>
      <name val="ＭＳ ゴシック"/>
      <family val="3"/>
      <charset val="128"/>
    </font>
    <font>
      <u/>
      <sz val="11"/>
      <name val="ＭＳ ゴシック"/>
      <family val="3"/>
      <charset val="128"/>
    </font>
    <font>
      <sz val="8"/>
      <name val="ＭＳ ゴシック"/>
      <family val="3"/>
      <charset val="128"/>
    </font>
    <font>
      <sz val="9"/>
      <name val="ＭＳ ゴシック"/>
      <family val="3"/>
      <charset val="128"/>
    </font>
    <font>
      <sz val="7"/>
      <name val="ＭＳ ゴシック"/>
      <family val="3"/>
      <charset val="128"/>
    </font>
    <font>
      <sz val="9"/>
      <color theme="0" tint="-0.499984740745262"/>
      <name val="ＭＳ ゴシック"/>
      <family val="3"/>
      <charset val="128"/>
    </font>
    <font>
      <sz val="11"/>
      <color rgb="FF002060"/>
      <name val="ＭＳ ゴシック"/>
      <family val="3"/>
      <charset val="128"/>
    </font>
    <font>
      <sz val="11"/>
      <color rgb="FFC00000"/>
      <name val="ＭＳ ゴシック"/>
      <family val="3"/>
      <charset val="128"/>
    </font>
    <font>
      <sz val="10"/>
      <color rgb="FF002060"/>
      <name val="ＭＳ ゴシック"/>
      <family val="3"/>
      <charset val="128"/>
    </font>
    <font>
      <sz val="10.5"/>
      <name val="ＭＳ ゴシック"/>
      <family val="3"/>
      <charset val="128"/>
    </font>
    <font>
      <sz val="10"/>
      <color rgb="FFC00000"/>
      <name val="ＭＳ ゴシック"/>
      <family val="3"/>
      <charset val="128"/>
    </font>
    <font>
      <u/>
      <sz val="11"/>
      <color rgb="FF0000FF"/>
      <name val="ＭＳ ゴシック"/>
      <family val="3"/>
      <charset val="128"/>
    </font>
    <font>
      <sz val="11"/>
      <color rgb="FF000000"/>
      <name val="ＭＳ ゴシック"/>
      <family val="3"/>
      <charset val="128"/>
    </font>
    <font>
      <sz val="12"/>
      <name val="ＭＳ 明朝"/>
      <family val="1"/>
      <charset val="128"/>
    </font>
    <font>
      <sz val="11"/>
      <color rgb="FFFF0000"/>
      <name val="ＭＳ ゴシック"/>
      <family val="3"/>
      <charset val="128"/>
    </font>
    <font>
      <sz val="11"/>
      <color theme="1"/>
      <name val="ＭＳ ゴシック"/>
      <family val="3"/>
      <charset val="128"/>
    </font>
  </fonts>
  <fills count="13">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theme="7" tint="0.59999389629810485"/>
        <bgColor indexed="64"/>
      </patternFill>
    </fill>
    <fill>
      <patternFill patternType="solid">
        <fgColor theme="0"/>
        <bgColor indexed="64"/>
      </patternFill>
    </fill>
    <fill>
      <patternFill patternType="solid">
        <fgColor rgb="FF99CCFF"/>
        <bgColor indexed="64"/>
      </patternFill>
    </fill>
    <fill>
      <patternFill patternType="solid">
        <fgColor theme="2" tint="-9.9978637043366805E-2"/>
        <bgColor indexed="64"/>
      </patternFill>
    </fill>
  </fills>
  <borders count="2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B050"/>
      </left>
      <right style="medium">
        <color rgb="FF00B050"/>
      </right>
      <top style="medium">
        <color rgb="FF00B050"/>
      </top>
      <bottom style="medium">
        <color rgb="FF00B050"/>
      </bottom>
      <diagonal/>
    </border>
    <border>
      <left/>
      <right/>
      <top style="medium">
        <color rgb="FF00B050"/>
      </top>
      <bottom/>
      <diagonal/>
    </border>
    <border>
      <left style="medium">
        <color rgb="FF00B050"/>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style="medium">
        <color rgb="FF00B050"/>
      </right>
      <top/>
      <bottom style="medium">
        <color rgb="FF00B050"/>
      </bottom>
      <diagonal/>
    </border>
    <border>
      <left/>
      <right/>
      <top/>
      <bottom style="medium">
        <color rgb="FF00B050"/>
      </bottom>
      <diagonal/>
    </border>
    <border>
      <left/>
      <right style="medium">
        <color rgb="FF00B05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style="medium">
        <color rgb="FF0070C0"/>
      </right>
      <top/>
      <bottom/>
      <diagonal/>
    </border>
    <border>
      <left style="medium">
        <color rgb="FF00B050"/>
      </left>
      <right/>
      <top/>
      <bottom/>
      <diagonal/>
    </border>
  </borders>
  <cellStyleXfs count="6">
    <xf numFmtId="0" fontId="0"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0" fontId="3" fillId="0" borderId="0"/>
    <xf numFmtId="0" fontId="5" fillId="0" borderId="0" applyNumberFormat="0" applyFill="0" applyBorder="0" applyAlignment="0" applyProtection="0">
      <alignment vertical="center"/>
    </xf>
  </cellStyleXfs>
  <cellXfs count="469">
    <xf numFmtId="0" fontId="0" fillId="0" borderId="0" xfId="0">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Fill="1" applyBorder="1" applyAlignment="1">
      <alignment horizontal="right" vertical="center"/>
    </xf>
    <xf numFmtId="0" fontId="0" fillId="0" borderId="0" xfId="0" applyFont="1" applyBorder="1" applyAlignment="1">
      <alignment horizontal="right" vertical="center"/>
    </xf>
    <xf numFmtId="0" fontId="6" fillId="0" borderId="0" xfId="0" applyFont="1">
      <alignment vertical="center"/>
    </xf>
    <xf numFmtId="0" fontId="0"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0" fillId="0" borderId="0" xfId="0" applyFont="1" applyBorder="1" applyAlignment="1">
      <alignment horizontal="left" vertical="center" wrapText="1"/>
    </xf>
    <xf numFmtId="0" fontId="7" fillId="0" borderId="0" xfId="0" applyFont="1" applyBorder="1" applyAlignment="1">
      <alignment horizontal="justify" vertical="center" wrapText="1"/>
    </xf>
    <xf numFmtId="0" fontId="0" fillId="0" borderId="0" xfId="0" applyFont="1" applyAlignment="1">
      <alignment horizontal="left" vertical="center"/>
    </xf>
    <xf numFmtId="0" fontId="0" fillId="0" borderId="1" xfId="0" applyFont="1" applyBorder="1" applyAlignment="1">
      <alignment horizontal="justify" vertical="center" wrapText="1"/>
    </xf>
    <xf numFmtId="0" fontId="0" fillId="0" borderId="0" xfId="0" applyAlignment="1">
      <alignment vertical="center" wrapText="1"/>
    </xf>
    <xf numFmtId="0" fontId="0" fillId="0" borderId="0" xfId="0" applyAlignment="1">
      <alignment vertical="center"/>
    </xf>
    <xf numFmtId="0" fontId="0" fillId="4" borderId="15" xfId="0" applyFill="1" applyBorder="1" applyAlignment="1">
      <alignment vertical="center"/>
    </xf>
    <xf numFmtId="0" fontId="4" fillId="0" borderId="0" xfId="0" applyFont="1">
      <alignment vertical="center"/>
    </xf>
    <xf numFmtId="0" fontId="0" fillId="2" borderId="5" xfId="0" applyFont="1" applyFill="1" applyBorder="1" applyAlignment="1">
      <alignment horizontal="center" vertical="center"/>
    </xf>
    <xf numFmtId="0" fontId="12" fillId="0" borderId="0" xfId="0" applyFont="1" applyAlignment="1">
      <alignment vertical="center"/>
    </xf>
    <xf numFmtId="0" fontId="12" fillId="0" borderId="0" xfId="0" applyFont="1" applyFill="1" applyAlignment="1">
      <alignment vertical="center"/>
    </xf>
    <xf numFmtId="0" fontId="7" fillId="0" borderId="0" xfId="0" applyFont="1" applyAlignment="1">
      <alignment horizontal="center" vertical="center"/>
    </xf>
    <xf numFmtId="0" fontId="10" fillId="0" borderId="0" xfId="0" applyFont="1" applyAlignment="1">
      <alignment horizontal="center" vertical="center"/>
    </xf>
    <xf numFmtId="0" fontId="0" fillId="0" borderId="1" xfId="0" applyFont="1" applyBorder="1" applyAlignment="1">
      <alignment horizontal="justify" vertical="center" wrapText="1"/>
    </xf>
    <xf numFmtId="0" fontId="0" fillId="0" borderId="0" xfId="0" applyFill="1" applyBorder="1" applyAlignment="1">
      <alignment vertical="center" wrapText="1"/>
    </xf>
    <xf numFmtId="0" fontId="7" fillId="0" borderId="0" xfId="0" applyFont="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center" wrapText="1"/>
    </xf>
    <xf numFmtId="0" fontId="4"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left" vertical="center" indent="1"/>
    </xf>
    <xf numFmtId="0" fontId="0" fillId="0" borderId="0" xfId="0" applyFont="1" applyFill="1" applyBorder="1" applyAlignment="1">
      <alignment horizontal="center" vertical="center"/>
    </xf>
    <xf numFmtId="0" fontId="14" fillId="0" borderId="0" xfId="0" applyFont="1" applyFill="1" applyBorder="1" applyAlignment="1">
      <alignment horizontal="left" vertical="center" indent="1"/>
    </xf>
    <xf numFmtId="0" fontId="14" fillId="0" borderId="0" xfId="0" applyFont="1" applyFill="1" applyBorder="1" applyAlignment="1">
      <alignment vertical="center"/>
    </xf>
    <xf numFmtId="0" fontId="0" fillId="0" borderId="0" xfId="0" applyFill="1" applyAlignment="1">
      <alignment vertical="center"/>
    </xf>
    <xf numFmtId="0" fontId="13" fillId="0" borderId="0" xfId="0" applyFont="1" applyFill="1" applyBorder="1" applyAlignment="1">
      <alignment vertical="center"/>
    </xf>
    <xf numFmtId="0" fontId="13" fillId="0" borderId="26" xfId="0" applyFont="1" applyFill="1" applyBorder="1" applyAlignment="1">
      <alignment vertical="center"/>
    </xf>
    <xf numFmtId="0" fontId="8" fillId="0" borderId="0" xfId="5" applyFont="1" applyBorder="1" applyAlignment="1">
      <alignment horizontal="left" vertical="center" wrapText="1"/>
    </xf>
    <xf numFmtId="0" fontId="13" fillId="0" borderId="0" xfId="0" applyFont="1" applyFill="1" applyBorder="1" applyAlignment="1">
      <alignment vertical="center" wrapText="1"/>
    </xf>
    <xf numFmtId="0" fontId="0" fillId="0" borderId="0" xfId="0" applyFill="1">
      <alignment vertical="center"/>
    </xf>
    <xf numFmtId="0" fontId="0" fillId="0" borderId="0" xfId="0" applyFont="1" applyBorder="1" applyAlignment="1">
      <alignment horizontal="left" vertical="center" indent="1"/>
    </xf>
    <xf numFmtId="0" fontId="16" fillId="0" borderId="0" xfId="0" applyFont="1">
      <alignment vertical="center"/>
    </xf>
    <xf numFmtId="0" fontId="9" fillId="0" borderId="0" xfId="0" applyFont="1" applyAlignment="1">
      <alignment vertical="center" wrapText="1"/>
    </xf>
    <xf numFmtId="0" fontId="9" fillId="4" borderId="15" xfId="0" applyFont="1" applyFill="1" applyBorder="1" applyAlignment="1">
      <alignment vertical="center" wrapText="1"/>
    </xf>
    <xf numFmtId="0" fontId="9" fillId="4" borderId="4" xfId="0" applyFont="1" applyFill="1" applyBorder="1" applyAlignment="1">
      <alignment vertical="center" wrapText="1"/>
    </xf>
    <xf numFmtId="0" fontId="9" fillId="4" borderId="16" xfId="0" applyFont="1" applyFill="1" applyBorder="1" applyAlignment="1">
      <alignment vertical="center"/>
    </xf>
    <xf numFmtId="0" fontId="9" fillId="4" borderId="17" xfId="0" applyFont="1" applyFill="1" applyBorder="1" applyAlignment="1">
      <alignment vertical="center"/>
    </xf>
    <xf numFmtId="0" fontId="9" fillId="4" borderId="18" xfId="0" applyFont="1" applyFill="1" applyBorder="1" applyAlignment="1">
      <alignment vertical="center"/>
    </xf>
    <xf numFmtId="0" fontId="9" fillId="0" borderId="0" xfId="0" applyFont="1" applyAlignment="1">
      <alignment vertical="center"/>
    </xf>
    <xf numFmtId="0" fontId="9" fillId="0" borderId="0" xfId="0" applyFont="1" applyBorder="1" applyAlignment="1">
      <alignment vertical="center" wrapText="1"/>
    </xf>
    <xf numFmtId="0" fontId="7" fillId="3" borderId="1" xfId="0" applyFont="1" applyFill="1" applyBorder="1" applyAlignment="1">
      <alignment vertical="center"/>
    </xf>
    <xf numFmtId="0" fontId="7" fillId="3" borderId="13" xfId="0" applyFont="1" applyFill="1" applyBorder="1" applyAlignment="1">
      <alignment vertical="center"/>
    </xf>
    <xf numFmtId="0" fontId="7" fillId="3" borderId="1" xfId="0" quotePrefix="1" applyFont="1" applyFill="1" applyBorder="1" applyAlignment="1">
      <alignment vertical="center"/>
    </xf>
    <xf numFmtId="0" fontId="0" fillId="0" borderId="0" xfId="0" applyFont="1" applyFill="1" applyBorder="1" applyAlignment="1">
      <alignment vertical="center" wrapText="1"/>
    </xf>
    <xf numFmtId="0" fontId="7" fillId="6" borderId="1" xfId="0" applyFont="1" applyFill="1" applyBorder="1" applyAlignment="1">
      <alignment vertical="center"/>
    </xf>
    <xf numFmtId="0" fontId="7" fillId="6" borderId="13" xfId="0" applyFont="1" applyFill="1" applyBorder="1" applyAlignment="1">
      <alignment vertical="center"/>
    </xf>
    <xf numFmtId="0" fontId="0" fillId="0" borderId="0" xfId="0" applyFont="1" applyAlignment="1">
      <alignment vertical="center" wrapText="1"/>
    </xf>
    <xf numFmtId="3" fontId="0" fillId="2" borderId="5" xfId="0" applyNumberFormat="1" applyFont="1" applyFill="1" applyBorder="1" applyAlignment="1">
      <alignment vertical="center"/>
    </xf>
    <xf numFmtId="0" fontId="0" fillId="0" borderId="0" xfId="0" applyFont="1" applyFill="1" applyBorder="1" applyAlignment="1">
      <alignment horizontal="right" vertical="center" wrapText="1"/>
    </xf>
    <xf numFmtId="0" fontId="14" fillId="0" borderId="0" xfId="0" applyFont="1" applyBorder="1" applyAlignment="1">
      <alignment horizontal="left" vertical="center"/>
    </xf>
    <xf numFmtId="0" fontId="0" fillId="0" borderId="0" xfId="0" applyFont="1" applyAlignment="1">
      <alignment vertical="top" wrapText="1"/>
    </xf>
    <xf numFmtId="0" fontId="7" fillId="0" borderId="0" xfId="0" applyFont="1" applyBorder="1" applyAlignment="1">
      <alignment horizontal="justify" vertical="center"/>
    </xf>
    <xf numFmtId="3" fontId="9" fillId="4" borderId="18" xfId="0" applyNumberFormat="1" applyFont="1" applyFill="1" applyBorder="1" applyAlignment="1">
      <alignment vertical="center"/>
    </xf>
    <xf numFmtId="3" fontId="0" fillId="4" borderId="15" xfId="0" applyNumberFormat="1" applyFill="1" applyBorder="1" applyAlignment="1">
      <alignment vertical="center"/>
    </xf>
    <xf numFmtId="3" fontId="9" fillId="4" borderId="15" xfId="0" applyNumberFormat="1" applyFont="1" applyFill="1" applyBorder="1" applyAlignment="1">
      <alignment vertical="center" wrapText="1"/>
    </xf>
    <xf numFmtId="3" fontId="9" fillId="4" borderId="4" xfId="0" applyNumberFormat="1" applyFont="1" applyFill="1" applyBorder="1" applyAlignment="1">
      <alignment horizontal="center" vertical="center" wrapText="1"/>
    </xf>
    <xf numFmtId="3" fontId="0" fillId="0" borderId="0" xfId="0" applyNumberFormat="1" applyAlignment="1">
      <alignment vertical="center" wrapText="1"/>
    </xf>
    <xf numFmtId="3" fontId="9" fillId="4" borderId="17" xfId="0" applyNumberFormat="1" applyFont="1" applyFill="1" applyBorder="1" applyAlignment="1">
      <alignment vertical="center"/>
    </xf>
    <xf numFmtId="0" fontId="7" fillId="4" borderId="2" xfId="0" applyFont="1" applyFill="1" applyBorder="1" applyAlignment="1">
      <alignment horizontal="center" vertical="center"/>
    </xf>
    <xf numFmtId="3" fontId="7" fillId="4" borderId="2" xfId="0" applyNumberFormat="1" applyFont="1" applyFill="1" applyBorder="1" applyAlignment="1">
      <alignment horizontal="center" vertical="center"/>
    </xf>
    <xf numFmtId="0" fontId="7" fillId="4" borderId="1" xfId="0" applyFont="1" applyFill="1" applyBorder="1" applyAlignment="1">
      <alignment vertical="center"/>
    </xf>
    <xf numFmtId="0" fontId="7" fillId="4" borderId="13" xfId="0" applyFont="1" applyFill="1" applyBorder="1" applyAlignment="1">
      <alignment vertical="center"/>
    </xf>
    <xf numFmtId="3" fontId="7" fillId="4" borderId="13" xfId="0" applyNumberFormat="1" applyFont="1" applyFill="1" applyBorder="1" applyAlignment="1">
      <alignment vertical="center"/>
    </xf>
    <xf numFmtId="0" fontId="7" fillId="4" borderId="14" xfId="0" applyFont="1" applyFill="1" applyBorder="1" applyAlignment="1">
      <alignment vertical="center"/>
    </xf>
    <xf numFmtId="3" fontId="7" fillId="4" borderId="14" xfId="0" applyNumberFormat="1" applyFont="1" applyFill="1" applyBorder="1" applyAlignment="1">
      <alignment vertical="center"/>
    </xf>
    <xf numFmtId="0" fontId="10" fillId="4" borderId="2" xfId="0" applyFont="1" applyFill="1" applyBorder="1" applyAlignment="1">
      <alignment horizontal="center" vertical="center" wrapText="1"/>
    </xf>
    <xf numFmtId="0" fontId="0" fillId="0" borderId="0" xfId="0" applyFont="1" applyAlignment="1">
      <alignment horizontal="center" vertical="center"/>
    </xf>
    <xf numFmtId="0" fontId="12" fillId="2" borderId="0" xfId="0" applyFont="1" applyFill="1" applyAlignment="1">
      <alignment vertical="center"/>
    </xf>
    <xf numFmtId="3" fontId="12" fillId="2" borderId="0" xfId="0" applyNumberFormat="1" applyFont="1" applyFill="1" applyAlignment="1">
      <alignment vertical="center"/>
    </xf>
    <xf numFmtId="0" fontId="9" fillId="0" borderId="0" xfId="0" applyFont="1" applyAlignment="1">
      <alignment horizontal="center" vertical="center" wrapText="1"/>
    </xf>
    <xf numFmtId="0" fontId="0" fillId="0" borderId="0" xfId="0" applyFont="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10" borderId="0" xfId="0" applyFont="1" applyFill="1" applyBorder="1" applyAlignment="1">
      <alignment vertical="top" wrapText="1"/>
    </xf>
    <xf numFmtId="0" fontId="0" fillId="10" borderId="0" xfId="0" applyFont="1" applyFill="1" applyBorder="1" applyAlignment="1">
      <alignment horizontal="center" vertical="center"/>
    </xf>
    <xf numFmtId="0" fontId="13" fillId="10" borderId="0" xfId="0" applyFont="1" applyFill="1" applyBorder="1" applyAlignment="1">
      <alignment vertical="center" wrapText="1"/>
    </xf>
    <xf numFmtId="0" fontId="13" fillId="10" borderId="0" xfId="0" applyFont="1" applyFill="1" applyBorder="1" applyAlignment="1">
      <alignment vertical="center"/>
    </xf>
    <xf numFmtId="0" fontId="0" fillId="10" borderId="0" xfId="0" applyFont="1" applyFill="1" applyBorder="1" applyAlignment="1">
      <alignment vertical="center"/>
    </xf>
    <xf numFmtId="0" fontId="13" fillId="10" borderId="0" xfId="0" applyFont="1" applyFill="1" applyBorder="1" applyAlignment="1">
      <alignment vertical="top" wrapText="1"/>
    </xf>
    <xf numFmtId="0" fontId="0" fillId="10" borderId="0" xfId="0" applyFont="1" applyFill="1" applyBorder="1" applyAlignment="1">
      <alignment vertical="center" wrapText="1"/>
    </xf>
    <xf numFmtId="0" fontId="7" fillId="10" borderId="0" xfId="0" applyFont="1" applyFill="1" applyBorder="1" applyAlignment="1">
      <alignment vertical="center"/>
    </xf>
    <xf numFmtId="0" fontId="0" fillId="10" borderId="0" xfId="0" applyFill="1" applyBorder="1" applyAlignment="1">
      <alignment vertical="center" wrapText="1"/>
    </xf>
    <xf numFmtId="0" fontId="15" fillId="10" borderId="0" xfId="0" applyFont="1" applyFill="1" applyBorder="1" applyAlignment="1">
      <alignment vertical="center"/>
    </xf>
    <xf numFmtId="0" fontId="14" fillId="10" borderId="0" xfId="0" applyFont="1" applyFill="1" applyBorder="1" applyAlignment="1">
      <alignment vertical="center"/>
    </xf>
    <xf numFmtId="0" fontId="0" fillId="10" borderId="0" xfId="0" applyFont="1" applyFill="1" applyBorder="1" applyAlignment="1">
      <alignment horizontal="right" vertical="center"/>
    </xf>
    <xf numFmtId="0" fontId="17" fillId="10" borderId="0" xfId="0" applyFont="1" applyFill="1" applyBorder="1" applyAlignment="1">
      <alignment vertical="center"/>
    </xf>
    <xf numFmtId="0" fontId="0" fillId="10" borderId="0" xfId="0" applyFont="1" applyFill="1" applyBorder="1" applyAlignment="1">
      <alignment horizontal="left" vertical="center"/>
    </xf>
    <xf numFmtId="0" fontId="16" fillId="10" borderId="0" xfId="0" applyFont="1" applyFill="1" applyBorder="1" applyAlignment="1">
      <alignment vertical="center"/>
    </xf>
    <xf numFmtId="0" fontId="14" fillId="10" borderId="0" xfId="0" applyFont="1" applyFill="1" applyBorder="1" applyAlignment="1">
      <alignment horizontal="left" vertical="top" indent="1"/>
    </xf>
    <xf numFmtId="0" fontId="19" fillId="0" borderId="0" xfId="0" applyFont="1">
      <alignment vertical="center"/>
    </xf>
    <xf numFmtId="0" fontId="0" fillId="10" borderId="0" xfId="0" applyFont="1" applyFill="1" applyBorder="1" applyAlignment="1">
      <alignment vertical="center"/>
    </xf>
    <xf numFmtId="0" fontId="0" fillId="0" borderId="0" xfId="0" applyFont="1" applyFill="1" applyBorder="1" applyAlignment="1">
      <alignment vertical="center" wrapText="1"/>
    </xf>
    <xf numFmtId="0" fontId="20" fillId="0" borderId="0" xfId="0" applyFont="1">
      <alignment vertical="center"/>
    </xf>
    <xf numFmtId="0" fontId="0" fillId="0" borderId="0" xfId="0" applyFont="1" applyBorder="1" applyAlignment="1">
      <alignment vertical="center" wrapText="1"/>
    </xf>
    <xf numFmtId="0" fontId="0" fillId="10" borderId="0" xfId="0" applyFont="1" applyFill="1" applyBorder="1" applyAlignment="1">
      <alignment vertical="top" wrapText="1"/>
    </xf>
    <xf numFmtId="0" fontId="5" fillId="0" borderId="0" xfId="5" applyBorder="1" applyAlignment="1">
      <alignment horizontal="left" vertical="center"/>
    </xf>
    <xf numFmtId="0" fontId="0" fillId="0" borderId="0" xfId="0" applyFont="1" applyFill="1" applyBorder="1" applyAlignment="1">
      <alignment horizontal="left" vertical="center" wrapText="1"/>
    </xf>
    <xf numFmtId="0" fontId="9" fillId="3" borderId="1" xfId="0" quotePrefix="1" applyFont="1" applyFill="1" applyBorder="1" applyAlignment="1">
      <alignment vertical="top" wrapText="1"/>
    </xf>
    <xf numFmtId="0" fontId="9" fillId="6" borderId="13" xfId="0" applyFont="1" applyFill="1" applyBorder="1" applyAlignment="1">
      <alignment vertical="top" wrapText="1"/>
    </xf>
    <xf numFmtId="0" fontId="11" fillId="3" borderId="3" xfId="0" applyFont="1" applyFill="1" applyBorder="1" applyAlignment="1">
      <alignment vertical="top" wrapText="1"/>
    </xf>
    <xf numFmtId="0" fontId="7" fillId="6" borderId="14" xfId="0" applyFont="1" applyFill="1" applyBorder="1" applyAlignment="1">
      <alignment vertical="center"/>
    </xf>
    <xf numFmtId="0" fontId="12" fillId="2" borderId="0" xfId="0" applyFont="1" applyFill="1" applyBorder="1" applyAlignment="1">
      <alignment vertical="center"/>
    </xf>
    <xf numFmtId="0" fontId="0" fillId="0" borderId="0" xfId="0" applyFont="1" applyAlignment="1">
      <alignment vertical="top" wrapText="1"/>
    </xf>
    <xf numFmtId="0" fontId="0" fillId="10" borderId="0" xfId="0" applyFont="1" applyFill="1" applyBorder="1" applyAlignment="1">
      <alignment vertical="top" wrapText="1"/>
    </xf>
    <xf numFmtId="0" fontId="9" fillId="3" borderId="13" xfId="0" quotePrefix="1" applyFont="1" applyFill="1" applyBorder="1" applyAlignment="1">
      <alignment vertical="top" wrapText="1"/>
    </xf>
    <xf numFmtId="0" fontId="9" fillId="8" borderId="13" xfId="0" applyFont="1" applyFill="1" applyBorder="1" applyAlignment="1">
      <alignment horizontal="left" vertical="top" wrapText="1"/>
    </xf>
    <xf numFmtId="0" fontId="9" fillId="8" borderId="13" xfId="0" applyFont="1" applyFill="1" applyBorder="1" applyAlignment="1">
      <alignment horizontal="left" vertical="center" wrapText="1"/>
    </xf>
    <xf numFmtId="0" fontId="7" fillId="8" borderId="13" xfId="0" applyFont="1" applyFill="1" applyBorder="1" applyAlignment="1">
      <alignment horizontal="left" vertical="center"/>
    </xf>
    <xf numFmtId="0" fontId="0" fillId="10" borderId="0" xfId="0" applyFont="1" applyFill="1" applyBorder="1" applyAlignment="1">
      <alignment horizontal="left" vertical="center" wrapText="1"/>
    </xf>
    <xf numFmtId="0" fontId="0" fillId="0" borderId="0" xfId="0" applyFont="1" applyAlignment="1">
      <alignment vertical="top"/>
    </xf>
    <xf numFmtId="0" fontId="7" fillId="3" borderId="13" xfId="0" quotePrefix="1" applyFont="1" applyFill="1" applyBorder="1" applyAlignment="1">
      <alignment vertical="center"/>
    </xf>
    <xf numFmtId="0" fontId="9" fillId="11" borderId="1" xfId="0" applyFont="1" applyFill="1" applyBorder="1" applyAlignment="1">
      <alignment vertical="top" wrapText="1"/>
    </xf>
    <xf numFmtId="0" fontId="0" fillId="10" borderId="0" xfId="0" applyFont="1" applyFill="1" applyBorder="1" applyAlignment="1">
      <alignment vertical="top" wrapText="1"/>
    </xf>
    <xf numFmtId="0" fontId="0" fillId="10" borderId="0" xfId="0" applyFont="1" applyFill="1" applyBorder="1" applyAlignment="1">
      <alignment vertical="center"/>
    </xf>
    <xf numFmtId="0" fontId="0" fillId="0" borderId="0" xfId="0" applyFont="1" applyAlignment="1">
      <alignment vertical="center" wrapText="1"/>
    </xf>
    <xf numFmtId="0" fontId="0" fillId="0" borderId="0" xfId="0" applyFont="1" applyAlignment="1">
      <alignment vertical="top" wrapText="1"/>
    </xf>
    <xf numFmtId="0" fontId="0" fillId="0" borderId="0" xfId="0" applyFont="1" applyBorder="1" applyAlignment="1">
      <alignment vertical="center" wrapText="1"/>
    </xf>
    <xf numFmtId="0" fontId="0" fillId="0" borderId="0" xfId="0" applyFont="1" applyBorder="1" applyAlignment="1">
      <alignment vertical="top" wrapText="1"/>
    </xf>
    <xf numFmtId="0" fontId="0" fillId="10" borderId="0" xfId="0" applyFont="1" applyFill="1" applyBorder="1" applyAlignment="1">
      <alignment vertical="top" wrapText="1"/>
    </xf>
    <xf numFmtId="0" fontId="0" fillId="2" borderId="11"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0" borderId="1" xfId="0" applyFont="1" applyBorder="1" applyAlignment="1">
      <alignment horizontal="justify" vertical="center" wrapText="1"/>
    </xf>
    <xf numFmtId="0" fontId="0" fillId="0" borderId="0" xfId="0" applyFont="1" applyBorder="1" applyAlignment="1">
      <alignment horizontal="left" vertical="top" wrapText="1"/>
    </xf>
    <xf numFmtId="0" fontId="0" fillId="0" borderId="17" xfId="0" applyFont="1" applyBorder="1" applyAlignment="1">
      <alignment vertical="top"/>
    </xf>
    <xf numFmtId="0" fontId="0" fillId="0" borderId="0" xfId="0" applyFont="1" applyBorder="1" applyAlignment="1">
      <alignment vertical="top"/>
    </xf>
    <xf numFmtId="0" fontId="20" fillId="0" borderId="0" xfId="0" applyFont="1" applyAlignment="1">
      <alignment horizontal="left" vertical="top" wrapText="1"/>
    </xf>
    <xf numFmtId="0" fontId="21" fillId="0" borderId="0" xfId="0" applyFont="1">
      <alignment vertical="center"/>
    </xf>
    <xf numFmtId="0" fontId="0" fillId="0" borderId="6" xfId="0" applyFill="1" applyBorder="1" applyAlignment="1">
      <alignment vertical="center" wrapText="1"/>
    </xf>
    <xf numFmtId="0" fontId="0" fillId="10" borderId="0" xfId="0" applyFont="1" applyFill="1" applyBorder="1" applyAlignment="1">
      <alignment horizontal="left" vertical="top"/>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top"/>
    </xf>
    <xf numFmtId="0" fontId="0" fillId="0" borderId="0" xfId="0" applyFont="1" applyAlignment="1">
      <alignment vertical="center" wrapText="1"/>
    </xf>
    <xf numFmtId="0" fontId="0" fillId="0" borderId="0" xfId="0" applyFont="1" applyAlignment="1">
      <alignment vertical="top" wrapText="1"/>
    </xf>
    <xf numFmtId="0" fontId="0" fillId="0" borderId="0" xfId="0" applyFont="1" applyAlignment="1">
      <alignment horizontal="left" vertical="center" wrapText="1"/>
    </xf>
    <xf numFmtId="0" fontId="0" fillId="0" borderId="0" xfId="0" applyFont="1" applyBorder="1" applyAlignment="1">
      <alignment vertical="center" wrapText="1"/>
    </xf>
    <xf numFmtId="0" fontId="0" fillId="10" borderId="0" xfId="0" applyFont="1" applyFill="1" applyBorder="1" applyAlignment="1">
      <alignment vertical="top" wrapText="1"/>
    </xf>
    <xf numFmtId="0" fontId="0" fillId="10" borderId="0" xfId="0" applyFont="1" applyFill="1" applyBorder="1" applyAlignment="1">
      <alignment vertical="center"/>
    </xf>
    <xf numFmtId="0" fontId="0" fillId="0" borderId="0" xfId="0" applyFont="1" applyAlignment="1">
      <alignment vertical="top" wrapText="1"/>
    </xf>
    <xf numFmtId="0" fontId="0" fillId="10" borderId="0" xfId="0" applyFont="1" applyFill="1" applyBorder="1" applyAlignment="1">
      <alignment vertical="top" wrapText="1"/>
    </xf>
    <xf numFmtId="0" fontId="0" fillId="10" borderId="0" xfId="0" applyFont="1" applyFill="1" applyBorder="1" applyAlignment="1">
      <alignment vertical="top" wrapText="1"/>
    </xf>
    <xf numFmtId="0" fontId="0" fillId="0" borderId="0" xfId="0" applyFont="1" applyBorder="1" applyAlignment="1">
      <alignment horizontal="left" vertical="center" wrapText="1"/>
    </xf>
    <xf numFmtId="0" fontId="13" fillId="0" borderId="0" xfId="0" applyFont="1" applyFill="1" applyBorder="1" applyAlignment="1">
      <alignment horizontal="left" vertical="center" wrapText="1"/>
    </xf>
    <xf numFmtId="0" fontId="11" fillId="3" borderId="1" xfId="0" applyFont="1" applyFill="1" applyBorder="1" applyAlignment="1">
      <alignment horizontal="left" vertical="top" wrapText="1"/>
    </xf>
    <xf numFmtId="0" fontId="7" fillId="9" borderId="13" xfId="0" applyFont="1" applyFill="1" applyBorder="1" applyAlignment="1">
      <alignment horizontal="left" vertical="center"/>
    </xf>
    <xf numFmtId="0" fontId="9" fillId="8" borderId="13" xfId="0" applyFont="1" applyFill="1" applyBorder="1" applyAlignment="1">
      <alignment horizontal="left" vertical="top" wrapText="1"/>
    </xf>
    <xf numFmtId="0" fontId="9" fillId="3" borderId="1" xfId="0" quotePrefix="1" applyFont="1" applyFill="1" applyBorder="1" applyAlignment="1">
      <alignment vertical="top" wrapText="1"/>
    </xf>
    <xf numFmtId="0" fontId="9" fillId="3" borderId="13" xfId="0" quotePrefix="1" applyFont="1" applyFill="1" applyBorder="1" applyAlignment="1">
      <alignment vertical="top" wrapText="1"/>
    </xf>
    <xf numFmtId="0" fontId="11" fillId="3" borderId="13" xfId="0" applyFont="1" applyFill="1" applyBorder="1" applyAlignment="1">
      <alignment horizontal="left" vertical="top" wrapText="1"/>
    </xf>
    <xf numFmtId="0" fontId="9" fillId="8" borderId="13" xfId="0" applyFont="1" applyFill="1" applyBorder="1" applyAlignment="1">
      <alignment horizontal="left" vertical="center" wrapText="1"/>
    </xf>
    <xf numFmtId="0" fontId="7" fillId="8" borderId="13" xfId="0" applyFont="1" applyFill="1" applyBorder="1" applyAlignment="1">
      <alignment horizontal="left" vertical="center"/>
    </xf>
    <xf numFmtId="0" fontId="7" fillId="9" borderId="1" xfId="0" applyFont="1" applyFill="1" applyBorder="1" applyAlignment="1">
      <alignment horizontal="left" vertical="center"/>
    </xf>
    <xf numFmtId="0" fontId="11" fillId="3" borderId="1" xfId="0" applyFont="1" applyFill="1" applyBorder="1" applyAlignment="1">
      <alignment vertical="top" wrapText="1"/>
    </xf>
    <xf numFmtId="0" fontId="11" fillId="3" borderId="13" xfId="0" applyFont="1" applyFill="1" applyBorder="1" applyAlignment="1">
      <alignment vertical="top" wrapText="1"/>
    </xf>
    <xf numFmtId="0" fontId="11" fillId="3" borderId="14" xfId="0" applyFont="1" applyFill="1" applyBorder="1" applyAlignment="1">
      <alignment vertical="top" wrapText="1"/>
    </xf>
    <xf numFmtId="0" fontId="7" fillId="3" borderId="14" xfId="0" applyFont="1" applyFill="1" applyBorder="1" applyAlignment="1">
      <alignment vertical="center"/>
    </xf>
    <xf numFmtId="0" fontId="7" fillId="6" borderId="13" xfId="0" quotePrefix="1" applyFont="1" applyFill="1" applyBorder="1" applyAlignment="1">
      <alignment vertical="center"/>
    </xf>
    <xf numFmtId="0" fontId="9" fillId="6" borderId="13" xfId="0" quotePrefix="1" applyFont="1" applyFill="1" applyBorder="1" applyAlignment="1">
      <alignment horizontal="left" vertical="top" wrapText="1"/>
    </xf>
    <xf numFmtId="0" fontId="9" fillId="6" borderId="14" xfId="0" quotePrefix="1" applyFont="1" applyFill="1" applyBorder="1" applyAlignment="1">
      <alignment horizontal="left" vertical="top" wrapText="1"/>
    </xf>
    <xf numFmtId="0" fontId="9" fillId="6" borderId="13" xfId="0" quotePrefix="1" applyFont="1" applyFill="1" applyBorder="1" applyAlignment="1">
      <alignment vertical="top" wrapText="1"/>
    </xf>
    <xf numFmtId="0" fontId="11" fillId="6" borderId="1" xfId="0" applyFont="1" applyFill="1" applyBorder="1" applyAlignment="1">
      <alignment horizontal="left" vertical="top" wrapText="1"/>
    </xf>
    <xf numFmtId="0" fontId="9" fillId="6" borderId="1" xfId="0" quotePrefix="1" applyFont="1" applyFill="1" applyBorder="1" applyAlignment="1">
      <alignment vertical="top"/>
    </xf>
    <xf numFmtId="0" fontId="11" fillId="6" borderId="13" xfId="0" applyFont="1" applyFill="1" applyBorder="1" applyAlignment="1">
      <alignment vertical="top" wrapText="1"/>
    </xf>
    <xf numFmtId="0" fontId="11" fillId="6" borderId="14" xfId="0" applyFont="1" applyFill="1" applyBorder="1" applyAlignment="1">
      <alignment vertical="top" wrapText="1"/>
    </xf>
    <xf numFmtId="0" fontId="11" fillId="6" borderId="1" xfId="0" applyFont="1" applyFill="1" applyBorder="1" applyAlignment="1">
      <alignment vertical="top"/>
    </xf>
    <xf numFmtId="0" fontId="11" fillId="6" borderId="13" xfId="0" applyFont="1" applyFill="1" applyBorder="1" applyAlignment="1">
      <alignment vertical="top"/>
    </xf>
    <xf numFmtId="0" fontId="11" fillId="6" borderId="14" xfId="0" applyFont="1" applyFill="1" applyBorder="1" applyAlignment="1">
      <alignment vertical="top"/>
    </xf>
    <xf numFmtId="0" fontId="9" fillId="7" borderId="13" xfId="0" applyFont="1" applyFill="1" applyBorder="1" applyAlignment="1">
      <alignment vertical="top" wrapText="1"/>
    </xf>
    <xf numFmtId="0" fontId="9" fillId="7" borderId="1" xfId="0" applyFont="1" applyFill="1" applyBorder="1" applyAlignment="1">
      <alignment vertical="top" wrapText="1"/>
    </xf>
    <xf numFmtId="0" fontId="9" fillId="7" borderId="14" xfId="0" applyFont="1" applyFill="1" applyBorder="1" applyAlignment="1">
      <alignment vertical="top" wrapText="1"/>
    </xf>
    <xf numFmtId="0" fontId="7" fillId="7" borderId="1" xfId="0" applyFont="1" applyFill="1" applyBorder="1" applyAlignment="1">
      <alignment vertical="center"/>
    </xf>
    <xf numFmtId="0" fontId="7" fillId="7" borderId="13" xfId="0" applyFont="1" applyFill="1" applyBorder="1" applyAlignment="1">
      <alignment vertical="center"/>
    </xf>
    <xf numFmtId="0" fontId="7" fillId="7" borderId="14" xfId="0" applyFont="1" applyFill="1" applyBorder="1" applyAlignment="1">
      <alignment vertical="center"/>
    </xf>
    <xf numFmtId="0" fontId="9" fillId="7" borderId="1" xfId="0" applyFont="1" applyFill="1" applyBorder="1" applyAlignment="1">
      <alignment horizontal="left" vertical="top"/>
    </xf>
    <xf numFmtId="0" fontId="9" fillId="7" borderId="13" xfId="0" applyFont="1" applyFill="1" applyBorder="1" applyAlignment="1">
      <alignment horizontal="left" vertical="top"/>
    </xf>
    <xf numFmtId="0" fontId="9" fillId="7" borderId="14" xfId="0" applyFont="1" applyFill="1" applyBorder="1" applyAlignment="1">
      <alignment horizontal="left" vertical="top"/>
    </xf>
    <xf numFmtId="0" fontId="9" fillId="8" borderId="1" xfId="0" applyFont="1" applyFill="1" applyBorder="1" applyAlignment="1">
      <alignment vertical="top" wrapText="1"/>
    </xf>
    <xf numFmtId="0" fontId="9" fillId="8" borderId="13" xfId="0" applyFont="1" applyFill="1" applyBorder="1" applyAlignment="1">
      <alignment vertical="top" wrapText="1"/>
    </xf>
    <xf numFmtId="0" fontId="9" fillId="8" borderId="13" xfId="0" applyFont="1" applyFill="1" applyBorder="1" applyAlignment="1">
      <alignment vertical="center" wrapText="1"/>
    </xf>
    <xf numFmtId="0" fontId="7" fillId="8" borderId="1" xfId="0" applyFont="1" applyFill="1" applyBorder="1" applyAlignment="1">
      <alignment vertical="center"/>
    </xf>
    <xf numFmtId="0" fontId="7" fillId="8" borderId="13" xfId="0" applyFont="1" applyFill="1" applyBorder="1" applyAlignment="1">
      <alignment vertical="center"/>
    </xf>
    <xf numFmtId="0" fontId="9" fillId="7" borderId="13" xfId="0" quotePrefix="1" applyFont="1" applyFill="1" applyBorder="1" applyAlignment="1">
      <alignment vertical="top" wrapText="1"/>
    </xf>
    <xf numFmtId="0" fontId="9" fillId="8" borderId="14" xfId="0" applyFont="1" applyFill="1" applyBorder="1" applyAlignment="1">
      <alignment vertical="top" wrapText="1"/>
    </xf>
    <xf numFmtId="0" fontId="7" fillId="8" borderId="14" xfId="0" applyFont="1" applyFill="1" applyBorder="1" applyAlignment="1">
      <alignment vertical="center"/>
    </xf>
    <xf numFmtId="0" fontId="9" fillId="8" borderId="14" xfId="0" applyFont="1" applyFill="1" applyBorder="1" applyAlignment="1">
      <alignment horizontal="left" vertical="top" wrapText="1"/>
    </xf>
    <xf numFmtId="0" fontId="9" fillId="4" borderId="1" xfId="0" applyFont="1" applyFill="1" applyBorder="1" applyAlignment="1">
      <alignment vertical="top" wrapText="1"/>
    </xf>
    <xf numFmtId="0" fontId="9" fillId="4" borderId="13" xfId="0" applyFont="1" applyFill="1" applyBorder="1" applyAlignment="1">
      <alignment vertical="top" wrapText="1"/>
    </xf>
    <xf numFmtId="0" fontId="9" fillId="4" borderId="14" xfId="0" applyFont="1" applyFill="1" applyBorder="1" applyAlignment="1">
      <alignment vertical="top" wrapText="1"/>
    </xf>
    <xf numFmtId="0" fontId="9" fillId="4" borderId="13" xfId="0" applyFont="1" applyFill="1" applyBorder="1" applyAlignment="1">
      <alignment vertical="center" wrapText="1"/>
    </xf>
    <xf numFmtId="0" fontId="9" fillId="4" borderId="14" xfId="0" applyFont="1" applyFill="1" applyBorder="1" applyAlignment="1">
      <alignment vertical="center" wrapText="1"/>
    </xf>
    <xf numFmtId="0" fontId="7" fillId="11" borderId="1" xfId="0" applyFont="1" applyFill="1" applyBorder="1" applyAlignment="1">
      <alignment vertical="center"/>
    </xf>
    <xf numFmtId="0" fontId="7" fillId="11" borderId="13" xfId="0" applyFont="1" applyFill="1" applyBorder="1" applyAlignment="1">
      <alignment vertical="center"/>
    </xf>
    <xf numFmtId="0" fontId="7" fillId="11" borderId="14" xfId="0" applyFont="1" applyFill="1" applyBorder="1" applyAlignment="1">
      <alignment vertical="center"/>
    </xf>
    <xf numFmtId="0" fontId="9" fillId="11" borderId="13" xfId="0" applyFont="1" applyFill="1" applyBorder="1" applyAlignment="1">
      <alignment vertical="top" wrapText="1"/>
    </xf>
    <xf numFmtId="0" fontId="9" fillId="11" borderId="14" xfId="0" applyFont="1" applyFill="1" applyBorder="1" applyAlignment="1">
      <alignment vertical="top" wrapText="1"/>
    </xf>
    <xf numFmtId="0" fontId="9" fillId="6" borderId="1" xfId="0" applyFont="1" applyFill="1" applyBorder="1" applyAlignment="1">
      <alignment vertical="top"/>
    </xf>
    <xf numFmtId="0" fontId="11" fillId="7" borderId="1" xfId="0" applyFont="1" applyFill="1" applyBorder="1" applyAlignment="1">
      <alignment vertical="top"/>
    </xf>
    <xf numFmtId="0" fontId="11" fillId="7" borderId="14" xfId="0" applyFont="1" applyFill="1" applyBorder="1" applyAlignment="1">
      <alignment vertical="top"/>
    </xf>
    <xf numFmtId="0" fontId="11" fillId="7" borderId="13" xfId="0" applyFont="1" applyFill="1" applyBorder="1" applyAlignment="1">
      <alignment vertical="top"/>
    </xf>
    <xf numFmtId="0" fontId="11" fillId="7" borderId="14" xfId="0" applyFont="1" applyFill="1" applyBorder="1" applyAlignment="1">
      <alignment vertical="top" wrapText="1"/>
    </xf>
    <xf numFmtId="0" fontId="11" fillId="8" borderId="1" xfId="0" applyFont="1" applyFill="1" applyBorder="1" applyAlignment="1">
      <alignment vertical="top"/>
    </xf>
    <xf numFmtId="0" fontId="11" fillId="8" borderId="14" xfId="0" applyFont="1" applyFill="1" applyBorder="1" applyAlignment="1">
      <alignment vertical="top"/>
    </xf>
    <xf numFmtId="0" fontId="11" fillId="8" borderId="13" xfId="0" applyFont="1" applyFill="1" applyBorder="1" applyAlignment="1">
      <alignment horizontal="left" vertical="top"/>
    </xf>
    <xf numFmtId="0" fontId="11" fillId="8" borderId="14" xfId="0" applyFont="1" applyFill="1" applyBorder="1" applyAlignment="1">
      <alignment horizontal="left" vertical="top" wrapText="1"/>
    </xf>
    <xf numFmtId="0" fontId="11" fillId="4" borderId="1" xfId="0" applyFont="1" applyFill="1" applyBorder="1" applyAlignment="1">
      <alignment vertical="top"/>
    </xf>
    <xf numFmtId="0" fontId="11" fillId="4" borderId="1" xfId="0" applyFont="1" applyFill="1" applyBorder="1" applyAlignment="1">
      <alignment horizontal="left" vertical="top"/>
    </xf>
    <xf numFmtId="0" fontId="11" fillId="4" borderId="13" xfId="0" applyFont="1" applyFill="1" applyBorder="1" applyAlignment="1">
      <alignment horizontal="left" vertical="top"/>
    </xf>
    <xf numFmtId="0" fontId="11" fillId="4" borderId="14" xfId="0" applyFont="1" applyFill="1" applyBorder="1" applyAlignment="1">
      <alignment vertical="top" wrapText="1"/>
    </xf>
    <xf numFmtId="0" fontId="11" fillId="4" borderId="13" xfId="0" applyFont="1" applyFill="1" applyBorder="1" applyAlignment="1">
      <alignment vertical="top"/>
    </xf>
    <xf numFmtId="0" fontId="11" fillId="11" borderId="1" xfId="0" applyFont="1" applyFill="1" applyBorder="1" applyAlignment="1">
      <alignment vertical="top"/>
    </xf>
    <xf numFmtId="0" fontId="11" fillId="6" borderId="3" xfId="0" applyFont="1" applyFill="1" applyBorder="1" applyAlignment="1">
      <alignment vertical="top" wrapText="1"/>
    </xf>
    <xf numFmtId="0" fontId="11" fillId="7" borderId="3" xfId="0" applyFont="1" applyFill="1" applyBorder="1" applyAlignment="1">
      <alignment vertical="top" wrapText="1"/>
    </xf>
    <xf numFmtId="0" fontId="11" fillId="3" borderId="3" xfId="0" applyFont="1" applyFill="1" applyBorder="1" applyAlignment="1">
      <alignment horizontal="center" vertical="center" wrapText="1" shrinkToFit="1"/>
    </xf>
    <xf numFmtId="0" fontId="11"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6" borderId="3" xfId="0" applyFont="1" applyFill="1" applyBorder="1" applyAlignment="1">
      <alignment horizontal="center" vertical="center" wrapText="1" shrinkToFit="1"/>
    </xf>
    <xf numFmtId="0" fontId="11" fillId="6"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3" xfId="0" applyFont="1" applyFill="1" applyBorder="1" applyAlignment="1">
      <alignment horizontal="center" vertical="center" wrapText="1" shrinkToFit="1"/>
    </xf>
    <xf numFmtId="0" fontId="11" fillId="8" borderId="3" xfId="0" applyFont="1" applyFill="1" applyBorder="1" applyAlignment="1">
      <alignment horizontal="center" vertical="center"/>
    </xf>
    <xf numFmtId="0" fontId="11" fillId="8" borderId="2" xfId="0" applyFont="1" applyFill="1" applyBorder="1" applyAlignment="1">
      <alignment horizontal="center" vertical="center" wrapText="1"/>
    </xf>
    <xf numFmtId="0" fontId="11" fillId="4" borderId="3"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 xfId="0" applyFont="1" applyFill="1" applyBorder="1" applyAlignment="1">
      <alignment horizontal="center" vertical="center"/>
    </xf>
    <xf numFmtId="0" fontId="11" fillId="11" borderId="3" xfId="0" applyFont="1" applyFill="1" applyBorder="1" applyAlignment="1">
      <alignment horizontal="center" vertical="center"/>
    </xf>
    <xf numFmtId="0" fontId="11" fillId="11"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6" borderId="15" xfId="0" applyFont="1" applyFill="1" applyBorder="1" applyAlignment="1">
      <alignment horizontal="center" vertical="center" wrapText="1"/>
    </xf>
    <xf numFmtId="0" fontId="11" fillId="6" borderId="15" xfId="0" applyFont="1" applyFill="1" applyBorder="1" applyAlignment="1">
      <alignment vertical="top" wrapText="1"/>
    </xf>
    <xf numFmtId="0" fontId="11" fillId="7" borderId="15" xfId="0" applyFont="1" applyFill="1" applyBorder="1" applyAlignment="1">
      <alignment horizontal="center" vertical="center" wrapText="1"/>
    </xf>
    <xf numFmtId="0" fontId="11" fillId="7" borderId="15" xfId="0" applyFont="1" applyFill="1" applyBorder="1" applyAlignment="1">
      <alignment vertical="center" wrapText="1"/>
    </xf>
    <xf numFmtId="0" fontId="11" fillId="8" borderId="15" xfId="0" applyFont="1" applyFill="1" applyBorder="1" applyAlignment="1">
      <alignment horizontal="center" vertical="center" wrapText="1"/>
    </xf>
    <xf numFmtId="0" fontId="11" fillId="8" borderId="15" xfId="0" applyFont="1" applyFill="1" applyBorder="1" applyAlignment="1">
      <alignment vertical="center" wrapText="1"/>
    </xf>
    <xf numFmtId="0" fontId="11" fillId="4" borderId="15" xfId="0" applyFont="1" applyFill="1" applyBorder="1" applyAlignment="1">
      <alignment horizontal="center" vertical="center" wrapText="1"/>
    </xf>
    <xf numFmtId="0" fontId="11" fillId="11" borderId="15" xfId="0" applyFont="1" applyFill="1" applyBorder="1" applyAlignment="1">
      <alignment horizontal="center" vertical="center" wrapText="1"/>
    </xf>
    <xf numFmtId="0" fontId="11" fillId="9" borderId="15"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7" borderId="15" xfId="0" applyFont="1" applyFill="1" applyBorder="1" applyAlignment="1">
      <alignment horizontal="center" vertical="top" wrapText="1"/>
    </xf>
    <xf numFmtId="0" fontId="11" fillId="3" borderId="15" xfId="0" applyFont="1" applyFill="1" applyBorder="1" applyAlignment="1">
      <alignment vertical="top" wrapText="1"/>
    </xf>
    <xf numFmtId="0" fontId="11" fillId="3" borderId="15" xfId="0" applyFont="1" applyFill="1" applyBorder="1" applyAlignment="1">
      <alignment vertical="center" wrapText="1"/>
    </xf>
    <xf numFmtId="0" fontId="11" fillId="6" borderId="15" xfId="0" applyFont="1" applyFill="1" applyBorder="1" applyAlignment="1">
      <alignment vertical="center" wrapText="1"/>
    </xf>
    <xf numFmtId="0" fontId="11" fillId="7" borderId="15" xfId="0" applyFont="1" applyFill="1" applyBorder="1" applyAlignment="1">
      <alignment vertical="top" wrapText="1"/>
    </xf>
    <xf numFmtId="0" fontId="11" fillId="8" borderId="15" xfId="0" applyFont="1" applyFill="1" applyBorder="1" applyAlignment="1">
      <alignment vertical="top" wrapText="1"/>
    </xf>
    <xf numFmtId="0" fontId="11" fillId="4" borderId="15" xfId="0" applyFont="1" applyFill="1" applyBorder="1" applyAlignment="1">
      <alignment vertical="top" wrapText="1"/>
    </xf>
    <xf numFmtId="0" fontId="11" fillId="11" borderId="15" xfId="0" applyFont="1" applyFill="1" applyBorder="1" applyAlignment="1">
      <alignment vertical="top" wrapText="1"/>
    </xf>
    <xf numFmtId="0" fontId="11" fillId="9" borderId="15" xfId="0" applyFont="1" applyFill="1" applyBorder="1" applyAlignment="1">
      <alignment vertical="top" wrapText="1"/>
    </xf>
    <xf numFmtId="0" fontId="11" fillId="3" borderId="4" xfId="0" applyFont="1" applyFill="1" applyBorder="1" applyAlignment="1">
      <alignment vertical="center" wrapText="1"/>
    </xf>
    <xf numFmtId="0" fontId="11" fillId="3" borderId="4" xfId="0" applyFont="1" applyFill="1" applyBorder="1" applyAlignment="1">
      <alignment horizontal="center" vertical="center" wrapText="1"/>
    </xf>
    <xf numFmtId="0" fontId="11" fillId="3" borderId="4" xfId="0" applyFont="1" applyFill="1" applyBorder="1" applyAlignment="1">
      <alignment vertical="top" wrapText="1"/>
    </xf>
    <xf numFmtId="0" fontId="11" fillId="6" borderId="4" xfId="0" applyFont="1" applyFill="1" applyBorder="1" applyAlignment="1">
      <alignment vertical="center" wrapText="1"/>
    </xf>
    <xf numFmtId="0" fontId="11" fillId="6" borderId="4" xfId="0" applyFont="1" applyFill="1" applyBorder="1" applyAlignment="1">
      <alignment vertical="top" wrapText="1"/>
    </xf>
    <xf numFmtId="0" fontId="11" fillId="6" borderId="4" xfId="0" applyFont="1" applyFill="1" applyBorder="1" applyAlignment="1">
      <alignment horizontal="center" vertical="center" wrapText="1"/>
    </xf>
    <xf numFmtId="0" fontId="11" fillId="7" borderId="19" xfId="0" applyFont="1" applyFill="1" applyBorder="1" applyAlignment="1">
      <alignment vertical="center" wrapText="1"/>
    </xf>
    <xf numFmtId="0" fontId="11" fillId="7" borderId="4" xfId="0" applyFont="1" applyFill="1" applyBorder="1" applyAlignment="1">
      <alignment horizontal="center" vertical="center" wrapText="1"/>
    </xf>
    <xf numFmtId="0" fontId="11" fillId="7" borderId="4" xfId="0" applyFont="1" applyFill="1" applyBorder="1" applyAlignment="1">
      <alignment vertical="top" wrapText="1"/>
    </xf>
    <xf numFmtId="0" fontId="11" fillId="8" borderId="4" xfId="0" applyFont="1" applyFill="1" applyBorder="1" applyAlignment="1">
      <alignment vertical="top" wrapText="1"/>
    </xf>
    <xf numFmtId="0" fontId="11" fillId="4" borderId="4" xfId="0" applyFont="1" applyFill="1" applyBorder="1" applyAlignment="1">
      <alignment vertical="top" wrapText="1"/>
    </xf>
    <xf numFmtId="0" fontId="11" fillId="11" borderId="4" xfId="0" applyFont="1" applyFill="1" applyBorder="1" applyAlignment="1">
      <alignment vertical="top" wrapText="1"/>
    </xf>
    <xf numFmtId="0" fontId="11" fillId="9" borderId="4" xfId="0" applyFont="1" applyFill="1" applyBorder="1" applyAlignment="1">
      <alignment vertical="top" wrapText="1"/>
    </xf>
    <xf numFmtId="0" fontId="11" fillId="7" borderId="4" xfId="0" applyFont="1" applyFill="1" applyBorder="1" applyAlignment="1">
      <alignment vertical="center" wrapText="1"/>
    </xf>
    <xf numFmtId="0" fontId="11" fillId="6" borderId="2" xfId="0" applyFont="1" applyFill="1" applyBorder="1" applyAlignment="1">
      <alignment horizontal="center" vertical="top" wrapText="1"/>
    </xf>
    <xf numFmtId="0" fontId="11" fillId="7" borderId="2" xfId="0" applyFont="1" applyFill="1" applyBorder="1" applyAlignment="1">
      <alignment vertical="center" wrapText="1"/>
    </xf>
    <xf numFmtId="0" fontId="7" fillId="11" borderId="13" xfId="0" applyFont="1" applyFill="1" applyBorder="1" applyAlignment="1">
      <alignment vertical="center" wrapText="1"/>
    </xf>
    <xf numFmtId="0" fontId="7" fillId="11" borderId="14" xfId="0" applyFont="1" applyFill="1" applyBorder="1" applyAlignment="1">
      <alignment vertical="center" wrapText="1"/>
    </xf>
    <xf numFmtId="0" fontId="11" fillId="9" borderId="3" xfId="0" applyFont="1" applyFill="1" applyBorder="1" applyAlignment="1">
      <alignment horizontal="center" vertical="center" wrapText="1"/>
    </xf>
    <xf numFmtId="0" fontId="9" fillId="9" borderId="13" xfId="0" applyFont="1" applyFill="1" applyBorder="1" applyAlignment="1">
      <alignment vertical="top" wrapText="1"/>
    </xf>
    <xf numFmtId="0" fontId="9" fillId="9" borderId="1" xfId="0" applyFont="1" applyFill="1" applyBorder="1" applyAlignment="1">
      <alignment vertical="top"/>
    </xf>
    <xf numFmtId="0" fontId="9" fillId="3" borderId="13" xfId="0" applyFont="1" applyFill="1" applyBorder="1" applyAlignment="1">
      <alignment vertical="top" wrapText="1"/>
    </xf>
    <xf numFmtId="0" fontId="9" fillId="3" borderId="14" xfId="0" applyFont="1" applyFill="1" applyBorder="1" applyAlignment="1">
      <alignment vertical="top" wrapText="1"/>
    </xf>
    <xf numFmtId="0" fontId="9" fillId="3" borderId="1" xfId="0" applyFont="1" applyFill="1" applyBorder="1" applyAlignment="1">
      <alignment vertical="top"/>
    </xf>
    <xf numFmtId="0" fontId="11" fillId="3" borderId="4" xfId="0" applyFont="1" applyFill="1" applyBorder="1" applyAlignment="1">
      <alignment horizontal="left" vertical="center" wrapText="1"/>
    </xf>
    <xf numFmtId="0" fontId="11" fillId="3" borderId="1" xfId="0" applyFont="1" applyFill="1" applyBorder="1" applyAlignment="1">
      <alignment horizontal="left" vertical="top"/>
    </xf>
    <xf numFmtId="0" fontId="11" fillId="3" borderId="13" xfId="0" applyFont="1" applyFill="1" applyBorder="1" applyAlignment="1">
      <alignment horizontal="left" vertical="center" wrapText="1"/>
    </xf>
    <xf numFmtId="0" fontId="11" fillId="3" borderId="1" xfId="0" applyFont="1" applyFill="1" applyBorder="1" applyAlignment="1">
      <alignment vertical="center" wrapText="1"/>
    </xf>
    <xf numFmtId="0" fontId="11" fillId="3" borderId="13" xfId="0" applyFont="1" applyFill="1" applyBorder="1" applyAlignment="1">
      <alignment vertical="center" wrapText="1"/>
    </xf>
    <xf numFmtId="0" fontId="11" fillId="3" borderId="2" xfId="0" applyFont="1" applyFill="1" applyBorder="1" applyAlignment="1">
      <alignment vertical="center" wrapText="1"/>
    </xf>
    <xf numFmtId="0" fontId="11" fillId="3" borderId="1" xfId="0" applyFont="1" applyFill="1" applyBorder="1" applyAlignment="1">
      <alignment horizontal="centerContinuous" vertical="center" wrapText="1"/>
    </xf>
    <xf numFmtId="0" fontId="11" fillId="3" borderId="14" xfId="0" applyFont="1" applyFill="1" applyBorder="1" applyAlignment="1">
      <alignment horizontal="centerContinuous" vertical="center" wrapText="1"/>
    </xf>
    <xf numFmtId="0" fontId="11" fillId="3" borderId="13" xfId="0" applyFont="1" applyFill="1" applyBorder="1" applyAlignment="1">
      <alignment horizontal="centerContinuous" vertical="center" wrapText="1"/>
    </xf>
    <xf numFmtId="0" fontId="11" fillId="3" borderId="1" xfId="0" applyFont="1" applyFill="1" applyBorder="1" applyAlignment="1">
      <alignment horizontal="center" vertical="top"/>
    </xf>
    <xf numFmtId="0" fontId="11" fillId="3" borderId="1" xfId="0" applyFont="1" applyFill="1" applyBorder="1" applyAlignment="1">
      <alignment vertical="top"/>
    </xf>
    <xf numFmtId="0" fontId="11" fillId="3" borderId="13" xfId="0" applyFont="1" applyFill="1" applyBorder="1" applyAlignment="1">
      <alignment vertical="top"/>
    </xf>
    <xf numFmtId="0" fontId="11" fillId="6" borderId="18" xfId="0" applyFont="1" applyFill="1" applyBorder="1" applyAlignment="1">
      <alignment horizontal="center" vertical="center" wrapText="1"/>
    </xf>
    <xf numFmtId="0" fontId="11" fillId="6" borderId="18" xfId="0" applyFont="1" applyFill="1" applyBorder="1" applyAlignment="1">
      <alignment vertical="top" wrapText="1"/>
    </xf>
    <xf numFmtId="0" fontId="11" fillId="6" borderId="13"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1" xfId="0" applyFont="1" applyFill="1" applyBorder="1" applyAlignment="1">
      <alignment horizontal="left" vertical="center"/>
    </xf>
    <xf numFmtId="0" fontId="11" fillId="6" borderId="1" xfId="0" applyFont="1" applyFill="1" applyBorder="1" applyAlignment="1">
      <alignment horizontal="left" vertical="center" wrapText="1"/>
    </xf>
    <xf numFmtId="0" fontId="11" fillId="6" borderId="13" xfId="0" applyFont="1" applyFill="1" applyBorder="1" applyAlignment="1">
      <alignment horizontal="left" vertical="center" wrapText="1"/>
    </xf>
    <xf numFmtId="0" fontId="11" fillId="6" borderId="14" xfId="0" applyFont="1" applyFill="1" applyBorder="1" applyAlignment="1">
      <alignment horizontal="center" vertical="center" wrapText="1"/>
    </xf>
    <xf numFmtId="0" fontId="9" fillId="6" borderId="13" xfId="0" quotePrefix="1" applyFont="1" applyFill="1" applyBorder="1" applyAlignment="1">
      <alignment horizontal="left" vertical="top"/>
    </xf>
    <xf numFmtId="0" fontId="11" fillId="7" borderId="1" xfId="0" applyFont="1" applyFill="1" applyBorder="1" applyAlignment="1">
      <alignment vertical="top" wrapText="1"/>
    </xf>
    <xf numFmtId="0" fontId="11" fillId="7" borderId="1" xfId="0" applyFont="1" applyFill="1" applyBorder="1" applyAlignment="1">
      <alignment horizontal="left" vertical="top" wrapText="1"/>
    </xf>
    <xf numFmtId="0" fontId="11" fillId="7" borderId="14" xfId="0" applyFont="1" applyFill="1" applyBorder="1" applyAlignment="1">
      <alignment horizontal="centerContinuous" vertical="center" shrinkToFit="1"/>
    </xf>
    <xf numFmtId="0" fontId="11" fillId="7" borderId="13" xfId="0" applyFont="1" applyFill="1" applyBorder="1" applyAlignment="1">
      <alignment vertical="top" wrapText="1"/>
    </xf>
    <xf numFmtId="0" fontId="11" fillId="8" borderId="3" xfId="0" applyFont="1" applyFill="1" applyBorder="1" applyAlignment="1">
      <alignment vertical="top" wrapText="1"/>
    </xf>
    <xf numFmtId="0" fontId="11" fillId="4" borderId="14" xfId="0" applyFont="1" applyFill="1" applyBorder="1" applyAlignment="1">
      <alignment horizontal="centerContinuous" vertical="center"/>
    </xf>
    <xf numFmtId="0" fontId="11" fillId="4" borderId="1" xfId="0" applyFont="1" applyFill="1" applyBorder="1" applyAlignment="1">
      <alignment vertical="top" wrapText="1"/>
    </xf>
    <xf numFmtId="0" fontId="11" fillId="9" borderId="1" xfId="0" applyFont="1" applyFill="1" applyBorder="1" applyAlignment="1">
      <alignment horizontal="left" vertical="top" wrapText="1"/>
    </xf>
    <xf numFmtId="0" fontId="11" fillId="7" borderId="1" xfId="0" applyFont="1" applyFill="1" applyBorder="1" applyAlignment="1">
      <alignment vertical="center" wrapText="1"/>
    </xf>
    <xf numFmtId="0" fontId="11" fillId="7" borderId="13" xfId="0" applyFont="1" applyFill="1" applyBorder="1" applyAlignment="1">
      <alignment horizontal="centerContinuous" vertical="center"/>
    </xf>
    <xf numFmtId="0" fontId="11" fillId="3" borderId="3" xfId="0" applyFont="1" applyFill="1" applyBorder="1" applyAlignment="1">
      <alignment horizontal="left" vertical="center" wrapText="1" shrinkToFit="1"/>
    </xf>
    <xf numFmtId="0" fontId="11" fillId="3" borderId="3" xfId="0" applyFont="1" applyFill="1" applyBorder="1" applyAlignment="1">
      <alignment horizontal="left" vertical="center" wrapText="1"/>
    </xf>
    <xf numFmtId="0" fontId="11" fillId="7" borderId="1" xfId="0" applyFont="1" applyFill="1" applyBorder="1" applyAlignment="1">
      <alignment horizontal="left" vertical="center" shrinkToFit="1"/>
    </xf>
    <xf numFmtId="0" fontId="11" fillId="8" borderId="3" xfId="0" applyFont="1" applyFill="1" applyBorder="1" applyAlignment="1">
      <alignment horizontal="left" vertical="center"/>
    </xf>
    <xf numFmtId="0" fontId="11" fillId="4" borderId="1" xfId="0" applyFont="1" applyFill="1" applyBorder="1" applyAlignment="1">
      <alignment horizontal="left" vertical="center"/>
    </xf>
    <xf numFmtId="0" fontId="11" fillId="11" borderId="3" xfId="0" applyFont="1" applyFill="1" applyBorder="1" applyAlignment="1">
      <alignment horizontal="left" vertical="center"/>
    </xf>
    <xf numFmtId="0" fontId="11" fillId="9" borderId="3" xfId="0" applyFont="1" applyFill="1" applyBorder="1" applyAlignment="1">
      <alignment horizontal="left" vertical="center" wrapText="1"/>
    </xf>
    <xf numFmtId="0" fontId="11" fillId="6" borderId="1" xfId="0" applyFont="1" applyFill="1" applyBorder="1" applyAlignment="1">
      <alignment vertical="center" wrapText="1"/>
    </xf>
    <xf numFmtId="0" fontId="11" fillId="7" borderId="1" xfId="0" applyFont="1" applyFill="1" applyBorder="1" applyAlignment="1">
      <alignment horizontal="left" vertical="center"/>
    </xf>
    <xf numFmtId="0" fontId="7" fillId="12" borderId="1" xfId="0" applyFont="1" applyFill="1" applyBorder="1" applyAlignment="1">
      <alignment vertical="center"/>
    </xf>
    <xf numFmtId="0" fontId="7" fillId="12" borderId="13" xfId="0" applyFont="1" applyFill="1" applyBorder="1" applyAlignment="1">
      <alignment vertical="center"/>
    </xf>
    <xf numFmtId="0" fontId="11" fillId="12" borderId="3" xfId="0" applyFont="1" applyFill="1" applyBorder="1" applyAlignment="1">
      <alignment vertical="top" wrapText="1"/>
    </xf>
    <xf numFmtId="0" fontId="11" fillId="12" borderId="1" xfId="0" applyFont="1" applyFill="1" applyBorder="1" applyAlignment="1">
      <alignment vertical="top" wrapText="1"/>
    </xf>
    <xf numFmtId="0" fontId="11" fillId="12" borderId="3" xfId="0" applyFont="1" applyFill="1" applyBorder="1" applyAlignment="1">
      <alignment horizontal="center" vertical="center" wrapText="1"/>
    </xf>
    <xf numFmtId="0" fontId="11" fillId="12" borderId="1" xfId="0" applyFont="1" applyFill="1" applyBorder="1" applyAlignment="1">
      <alignment vertical="center" wrapText="1"/>
    </xf>
    <xf numFmtId="0" fontId="11" fillId="12" borderId="15"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1" fillId="12" borderId="15" xfId="0" applyFont="1" applyFill="1" applyBorder="1" applyAlignment="1">
      <alignment vertical="top" wrapText="1"/>
    </xf>
    <xf numFmtId="0" fontId="11" fillId="12" borderId="15" xfId="0" applyFont="1" applyFill="1" applyBorder="1" applyAlignment="1">
      <alignment vertical="center" wrapText="1"/>
    </xf>
    <xf numFmtId="0" fontId="11" fillId="12" borderId="4" xfId="0" applyFont="1" applyFill="1" applyBorder="1" applyAlignment="1">
      <alignment vertical="center" wrapText="1"/>
    </xf>
    <xf numFmtId="0" fontId="11" fillId="12" borderId="4" xfId="0" applyFont="1" applyFill="1" applyBorder="1" applyAlignment="1">
      <alignment vertical="top" wrapText="1"/>
    </xf>
    <xf numFmtId="0" fontId="7" fillId="12" borderId="14" xfId="0" applyFont="1" applyFill="1" applyBorder="1" applyAlignment="1">
      <alignment vertical="center"/>
    </xf>
    <xf numFmtId="0" fontId="11" fillId="12" borderId="14" xfId="0" applyFont="1" applyFill="1" applyBorder="1" applyAlignment="1">
      <alignment vertical="top" wrapText="1"/>
    </xf>
    <xf numFmtId="0" fontId="9" fillId="12" borderId="1" xfId="0" applyFont="1" applyFill="1" applyBorder="1" applyAlignment="1">
      <alignment vertical="top"/>
    </xf>
    <xf numFmtId="0" fontId="9" fillId="12" borderId="13" xfId="0" applyFont="1" applyFill="1" applyBorder="1" applyAlignment="1">
      <alignment vertical="top"/>
    </xf>
    <xf numFmtId="0" fontId="9" fillId="12" borderId="14" xfId="0" applyFont="1" applyFill="1" applyBorder="1" applyAlignment="1">
      <alignment vertical="top"/>
    </xf>
    <xf numFmtId="0" fontId="11" fillId="0" borderId="3" xfId="0" applyFont="1" applyBorder="1" applyAlignment="1">
      <alignment vertical="center" wrapText="1"/>
    </xf>
    <xf numFmtId="3" fontId="11" fillId="0" borderId="3" xfId="0" applyNumberFormat="1" applyFont="1" applyBorder="1" applyAlignment="1">
      <alignment vertical="center" wrapText="1"/>
    </xf>
    <xf numFmtId="0" fontId="11" fillId="0" borderId="3" xfId="0" applyFont="1" applyBorder="1" applyAlignment="1">
      <alignment horizontal="center" vertical="center" wrapText="1"/>
    </xf>
    <xf numFmtId="0" fontId="11" fillId="0" borderId="3" xfId="0" applyFont="1" applyBorder="1" applyAlignment="1">
      <alignment horizontal="left" vertical="center" wrapText="1"/>
    </xf>
    <xf numFmtId="0" fontId="11" fillId="3" borderId="1" xfId="0" applyFont="1" applyFill="1" applyBorder="1" applyAlignment="1">
      <alignment horizontal="left" vertical="center"/>
    </xf>
    <xf numFmtId="0" fontId="9" fillId="8" borderId="13" xfId="0" quotePrefix="1" applyFont="1" applyFill="1" applyBorder="1" applyAlignment="1">
      <alignment vertical="top" wrapText="1"/>
    </xf>
    <xf numFmtId="0" fontId="11" fillId="8" borderId="13" xfId="0" applyFont="1" applyFill="1" applyBorder="1" applyAlignment="1">
      <alignment vertical="top"/>
    </xf>
    <xf numFmtId="0" fontId="11" fillId="8" borderId="14" xfId="0" applyFont="1" applyFill="1" applyBorder="1" applyAlignment="1">
      <alignment horizontal="centerContinuous" vertical="center" shrinkToFit="1"/>
    </xf>
    <xf numFmtId="0" fontId="11" fillId="8" borderId="2" xfId="0" applyFont="1" applyFill="1" applyBorder="1" applyAlignment="1">
      <alignment vertical="center" wrapText="1"/>
    </xf>
    <xf numFmtId="0" fontId="11" fillId="8" borderId="4" xfId="0" applyFont="1" applyFill="1" applyBorder="1" applyAlignment="1">
      <alignment horizontal="center" vertical="center" wrapText="1"/>
    </xf>
    <xf numFmtId="0" fontId="11" fillId="8" borderId="1" xfId="0" applyFont="1" applyFill="1" applyBorder="1" applyAlignment="1">
      <alignment horizontal="left" vertical="center"/>
    </xf>
    <xf numFmtId="0" fontId="0" fillId="10" borderId="0" xfId="0" applyFont="1" applyFill="1" applyBorder="1" applyAlignment="1">
      <alignment vertical="top" wrapText="1"/>
    </xf>
    <xf numFmtId="0" fontId="11" fillId="8" borderId="15" xfId="0" applyFont="1" applyFill="1" applyBorder="1" applyAlignment="1">
      <alignment horizontal="center" vertical="center" wrapText="1"/>
    </xf>
    <xf numFmtId="0" fontId="0" fillId="0" borderId="0" xfId="0" applyFont="1" applyBorder="1" applyAlignment="1">
      <alignment horizontal="right" vertical="top"/>
    </xf>
    <xf numFmtId="0" fontId="4" fillId="0" borderId="0" xfId="0" applyFont="1" applyBorder="1" applyAlignment="1">
      <alignment vertical="top"/>
    </xf>
    <xf numFmtId="0" fontId="21" fillId="0" borderId="0" xfId="0" applyFont="1" applyAlignment="1">
      <alignment vertical="top"/>
    </xf>
    <xf numFmtId="0" fontId="0" fillId="0" borderId="0" xfId="0" applyFont="1" applyFill="1" applyBorder="1" applyAlignment="1">
      <alignment horizontal="left" vertical="top"/>
    </xf>
    <xf numFmtId="0" fontId="22" fillId="0" borderId="0" xfId="0" applyFont="1">
      <alignment vertical="center"/>
    </xf>
    <xf numFmtId="0" fontId="0" fillId="0" borderId="0" xfId="0" applyFont="1" applyAlignment="1">
      <alignment horizontal="left" vertical="top" wrapText="1"/>
    </xf>
    <xf numFmtId="0" fontId="0" fillId="0" borderId="0" xfId="0" applyFont="1" applyAlignment="1">
      <alignment horizontal="left" vertical="center" wrapText="1"/>
    </xf>
    <xf numFmtId="0" fontId="0" fillId="0" borderId="1"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vertical="top" wrapText="1"/>
    </xf>
    <xf numFmtId="0" fontId="2" fillId="0" borderId="0" xfId="0" applyFont="1" applyAlignment="1">
      <alignment horizontal="center" vertical="center" wrapText="1"/>
    </xf>
    <xf numFmtId="0" fontId="0" fillId="0" borderId="1"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7" xfId="0" applyFont="1" applyBorder="1" applyAlignment="1">
      <alignment horizontal="left" vertical="center" wrapText="1"/>
    </xf>
    <xf numFmtId="0" fontId="0" fillId="0" borderId="2"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4" xfId="0" applyFont="1" applyBorder="1" applyAlignment="1">
      <alignment horizontal="left" vertical="center" wrapText="1"/>
    </xf>
    <xf numFmtId="0" fontId="0" fillId="0" borderId="3" xfId="0" applyFont="1" applyBorder="1" applyAlignment="1">
      <alignment horizontal="left" vertical="center" wrapText="1"/>
    </xf>
    <xf numFmtId="0" fontId="0" fillId="0" borderId="3" xfId="0" applyFont="1" applyBorder="1" applyAlignment="1">
      <alignment horizontal="justify" vertical="center" wrapText="1"/>
    </xf>
    <xf numFmtId="0" fontId="0" fillId="0" borderId="15" xfId="0" applyFont="1" applyBorder="1" applyAlignment="1">
      <alignment horizontal="left" vertical="center" wrapText="1"/>
    </xf>
    <xf numFmtId="0" fontId="0" fillId="0" borderId="14"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1" xfId="0" applyFont="1" applyBorder="1" applyAlignment="1">
      <alignment horizontal="left" vertical="center"/>
    </xf>
    <xf numFmtId="0" fontId="0" fillId="0" borderId="14" xfId="0" applyFont="1" applyBorder="1" applyAlignment="1">
      <alignment horizontal="left" vertical="center"/>
    </xf>
    <xf numFmtId="0" fontId="5" fillId="0" borderId="1" xfId="5" applyFont="1" applyBorder="1" applyAlignment="1">
      <alignment horizontal="left" vertical="center"/>
    </xf>
    <xf numFmtId="0" fontId="5" fillId="0" borderId="14" xfId="5" applyFont="1" applyBorder="1" applyAlignment="1">
      <alignment horizontal="left" vertical="center"/>
    </xf>
    <xf numFmtId="0" fontId="5" fillId="0" borderId="1" xfId="5" applyBorder="1" applyAlignment="1">
      <alignment horizontal="left" vertical="center"/>
    </xf>
    <xf numFmtId="0" fontId="5" fillId="0" borderId="14" xfId="5" applyBorder="1" applyAlignment="1">
      <alignment horizontal="left" vertical="center"/>
    </xf>
    <xf numFmtId="0" fontId="18" fillId="0" borderId="1" xfId="5" applyFont="1" applyBorder="1" applyAlignment="1">
      <alignment horizontal="left" vertical="center"/>
    </xf>
    <xf numFmtId="0" fontId="18" fillId="0" borderId="14" xfId="5" applyFont="1" applyBorder="1" applyAlignment="1">
      <alignment horizontal="left" vertical="center"/>
    </xf>
    <xf numFmtId="0" fontId="0" fillId="10" borderId="0" xfId="0" applyFont="1" applyFill="1" applyBorder="1" applyAlignment="1">
      <alignment vertical="top" wrapText="1"/>
    </xf>
    <xf numFmtId="0" fontId="0" fillId="2" borderId="7"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27"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13" fillId="5" borderId="20" xfId="0" applyFont="1" applyFill="1" applyBorder="1" applyAlignment="1">
      <alignment vertical="center" wrapText="1"/>
    </xf>
    <xf numFmtId="0" fontId="13" fillId="5" borderId="21" xfId="0" applyFont="1" applyFill="1" applyBorder="1" applyAlignment="1">
      <alignment vertical="center" wrapText="1"/>
    </xf>
    <xf numFmtId="0" fontId="13" fillId="5" borderId="22" xfId="0" applyFont="1" applyFill="1" applyBorder="1" applyAlignment="1">
      <alignment vertical="center" wrapText="1"/>
    </xf>
    <xf numFmtId="0" fontId="13" fillId="5" borderId="23" xfId="0" applyFont="1" applyFill="1" applyBorder="1" applyAlignment="1">
      <alignment vertical="center" wrapText="1"/>
    </xf>
    <xf numFmtId="0" fontId="13" fillId="5" borderId="24" xfId="0" applyFont="1" applyFill="1" applyBorder="1" applyAlignment="1">
      <alignment vertical="center" wrapText="1"/>
    </xf>
    <xf numFmtId="0" fontId="13" fillId="5" borderId="25" xfId="0" applyFont="1" applyFill="1" applyBorder="1" applyAlignment="1">
      <alignment vertical="center" wrapText="1"/>
    </xf>
    <xf numFmtId="0" fontId="0" fillId="10" borderId="0" xfId="0" applyFont="1" applyFill="1" applyBorder="1" applyAlignment="1">
      <alignment vertical="center"/>
    </xf>
    <xf numFmtId="56" fontId="0" fillId="2" borderId="7" xfId="0" applyNumberFormat="1" applyFont="1" applyFill="1" applyBorder="1" applyAlignment="1">
      <alignment horizontal="left" vertical="center" wrapText="1"/>
    </xf>
    <xf numFmtId="0" fontId="13" fillId="5" borderId="20" xfId="0" applyFont="1" applyFill="1" applyBorder="1" applyAlignment="1">
      <alignment horizontal="left" vertical="center" wrapText="1"/>
    </xf>
    <xf numFmtId="0" fontId="13" fillId="5" borderId="21" xfId="0" applyFont="1" applyFill="1" applyBorder="1" applyAlignment="1">
      <alignment horizontal="left" vertical="center" wrapText="1"/>
    </xf>
    <xf numFmtId="0" fontId="13" fillId="5" borderId="22" xfId="0" applyFont="1" applyFill="1" applyBorder="1" applyAlignment="1">
      <alignment horizontal="left" vertical="center" wrapText="1"/>
    </xf>
    <xf numFmtId="0" fontId="13" fillId="5" borderId="23" xfId="0" applyFont="1" applyFill="1" applyBorder="1" applyAlignment="1">
      <alignment horizontal="left" vertical="center" wrapText="1"/>
    </xf>
    <xf numFmtId="0" fontId="13" fillId="5" borderId="24" xfId="0" applyFont="1" applyFill="1" applyBorder="1" applyAlignment="1">
      <alignment horizontal="left" vertical="center" wrapText="1"/>
    </xf>
    <xf numFmtId="0" fontId="13" fillId="5" borderId="25" xfId="0" applyFont="1" applyFill="1" applyBorder="1" applyAlignment="1">
      <alignment horizontal="left" vertical="center" wrapTex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23" xfId="0" applyFont="1" applyFill="1" applyBorder="1" applyAlignment="1">
      <alignment horizontal="left" vertical="center"/>
    </xf>
    <xf numFmtId="0" fontId="13" fillId="5" borderId="24" xfId="0" applyFont="1" applyFill="1" applyBorder="1" applyAlignment="1">
      <alignment horizontal="left" vertical="center"/>
    </xf>
    <xf numFmtId="0" fontId="13" fillId="5" borderId="25" xfId="0" applyFont="1" applyFill="1" applyBorder="1" applyAlignment="1">
      <alignment horizontal="left" vertical="center"/>
    </xf>
    <xf numFmtId="0" fontId="11" fillId="3" borderId="2"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 xfId="0" applyFont="1" applyFill="1" applyBorder="1" applyAlignment="1">
      <alignment horizontal="left" vertical="top" wrapText="1"/>
    </xf>
    <xf numFmtId="0" fontId="11" fillId="3" borderId="14" xfId="0" applyFont="1" applyFill="1" applyBorder="1" applyAlignment="1">
      <alignment horizontal="left" vertical="top" wrapText="1"/>
    </xf>
    <xf numFmtId="0" fontId="11" fillId="7" borderId="1" xfId="0" applyFont="1" applyFill="1" applyBorder="1" applyAlignment="1">
      <alignment horizontal="left" vertical="top" wrapText="1"/>
    </xf>
    <xf numFmtId="0" fontId="11" fillId="7" borderId="14" xfId="0" applyFont="1" applyFill="1" applyBorder="1" applyAlignment="1">
      <alignment horizontal="left" vertical="top" wrapText="1"/>
    </xf>
    <xf numFmtId="0" fontId="11" fillId="11" borderId="15" xfId="0" applyFont="1" applyFill="1" applyBorder="1" applyAlignment="1">
      <alignment horizontal="center" vertical="center" wrapText="1"/>
    </xf>
    <xf numFmtId="0" fontId="11" fillId="11" borderId="1" xfId="0" applyFont="1" applyFill="1" applyBorder="1" applyAlignment="1">
      <alignment horizontal="left" vertical="top" wrapText="1"/>
    </xf>
    <xf numFmtId="0" fontId="11" fillId="11" borderId="14" xfId="0" applyFont="1" applyFill="1" applyBorder="1" applyAlignment="1">
      <alignment horizontal="left" vertical="top" wrapText="1"/>
    </xf>
    <xf numFmtId="0" fontId="11" fillId="6" borderId="1" xfId="0" applyFont="1" applyFill="1" applyBorder="1" applyAlignment="1">
      <alignment horizontal="left" vertical="top" wrapText="1"/>
    </xf>
    <xf numFmtId="0" fontId="11" fillId="6" borderId="13" xfId="0" applyFont="1" applyFill="1" applyBorder="1" applyAlignment="1">
      <alignment horizontal="left" vertical="top" wrapText="1"/>
    </xf>
    <xf numFmtId="0" fontId="11" fillId="6" borderId="14" xfId="0" applyFont="1" applyFill="1" applyBorder="1" applyAlignment="1">
      <alignment horizontal="left" vertical="top" wrapText="1"/>
    </xf>
    <xf numFmtId="0" fontId="11" fillId="6" borderId="2"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7" borderId="13" xfId="0" applyFont="1" applyFill="1" applyBorder="1" applyAlignment="1">
      <alignment horizontal="left" vertical="top" wrapText="1"/>
    </xf>
    <xf numFmtId="0" fontId="11" fillId="3" borderId="2"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1" fillId="7" borderId="2" xfId="0" applyFont="1" applyFill="1" applyBorder="1" applyAlignment="1">
      <alignment horizontal="left" vertical="center" wrapText="1"/>
    </xf>
    <xf numFmtId="0" fontId="11" fillId="7" borderId="15" xfId="0" applyFont="1" applyFill="1" applyBorder="1" applyAlignment="1">
      <alignment horizontal="left" vertical="center" wrapText="1"/>
    </xf>
    <xf numFmtId="0" fontId="9" fillId="3" borderId="1" xfId="0" quotePrefix="1" applyFont="1" applyFill="1" applyBorder="1" applyAlignment="1">
      <alignment vertical="top" wrapText="1"/>
    </xf>
    <xf numFmtId="0" fontId="9" fillId="3" borderId="13" xfId="0" quotePrefix="1" applyFont="1" applyFill="1" applyBorder="1" applyAlignment="1">
      <alignment vertical="top" wrapText="1"/>
    </xf>
    <xf numFmtId="0" fontId="11" fillId="3" borderId="13" xfId="0" applyFont="1" applyFill="1" applyBorder="1" applyAlignment="1">
      <alignment horizontal="left" vertical="top" wrapText="1"/>
    </xf>
    <xf numFmtId="0" fontId="7" fillId="4" borderId="1"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8" borderId="1" xfId="0" applyFont="1" applyFill="1" applyBorder="1" applyAlignment="1">
      <alignment horizontal="left" vertical="center" wrapText="1"/>
    </xf>
    <xf numFmtId="0" fontId="7" fillId="8" borderId="13" xfId="0" applyFont="1" applyFill="1" applyBorder="1" applyAlignment="1">
      <alignment horizontal="left" vertical="center" wrapText="1"/>
    </xf>
    <xf numFmtId="0" fontId="11" fillId="8" borderId="1" xfId="0" applyFont="1" applyFill="1" applyBorder="1" applyAlignment="1">
      <alignment horizontal="left" vertical="top" wrapText="1"/>
    </xf>
    <xf numFmtId="0" fontId="11" fillId="8" borderId="14" xfId="0" applyFont="1" applyFill="1" applyBorder="1" applyAlignment="1">
      <alignment horizontal="left" vertical="top" wrapText="1"/>
    </xf>
    <xf numFmtId="0" fontId="11" fillId="8" borderId="2"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7" borderId="2" xfId="0" applyFont="1" applyFill="1" applyBorder="1" applyAlignment="1">
      <alignment horizontal="left" vertical="top" wrapText="1"/>
    </xf>
    <xf numFmtId="0" fontId="11" fillId="7" borderId="15" xfId="0" applyFont="1" applyFill="1" applyBorder="1" applyAlignment="1">
      <alignment horizontal="left" vertical="top" wrapText="1"/>
    </xf>
    <xf numFmtId="0" fontId="11" fillId="7" borderId="4" xfId="0" applyFont="1" applyFill="1" applyBorder="1" applyAlignment="1">
      <alignment horizontal="left" vertical="top" wrapText="1"/>
    </xf>
    <xf numFmtId="0" fontId="7" fillId="9" borderId="13" xfId="0" applyFont="1" applyFill="1" applyBorder="1" applyAlignment="1">
      <alignment horizontal="left" vertical="center"/>
    </xf>
    <xf numFmtId="0" fontId="7" fillId="9" borderId="14" xfId="0" applyFont="1" applyFill="1" applyBorder="1" applyAlignment="1">
      <alignment horizontal="left" vertical="center"/>
    </xf>
    <xf numFmtId="0" fontId="9" fillId="9" borderId="13" xfId="0" applyFont="1" applyFill="1" applyBorder="1" applyAlignment="1">
      <alignment horizontal="left" vertical="top" wrapText="1"/>
    </xf>
    <xf numFmtId="0" fontId="9" fillId="9" borderId="14" xfId="0" applyFont="1" applyFill="1" applyBorder="1" applyAlignment="1">
      <alignment horizontal="left" vertical="top" wrapText="1"/>
    </xf>
    <xf numFmtId="0" fontId="11" fillId="9" borderId="1" xfId="0" applyFont="1" applyFill="1" applyBorder="1" applyAlignment="1">
      <alignment horizontal="left" vertical="top"/>
    </xf>
    <xf numFmtId="0" fontId="11" fillId="9" borderId="14" xfId="0" applyFont="1" applyFill="1" applyBorder="1" applyAlignment="1">
      <alignment horizontal="left" vertical="top"/>
    </xf>
    <xf numFmtId="0" fontId="11" fillId="4" borderId="15" xfId="0" applyFont="1" applyFill="1" applyBorder="1" applyAlignment="1">
      <alignment horizontal="center" vertical="center" wrapText="1"/>
    </xf>
    <xf numFmtId="0" fontId="1" fillId="8" borderId="2" xfId="0" applyFont="1" applyFill="1" applyBorder="1" applyAlignment="1">
      <alignment horizontal="left" vertical="center" wrapText="1"/>
    </xf>
    <xf numFmtId="0" fontId="1" fillId="8" borderId="15" xfId="0" applyFont="1" applyFill="1" applyBorder="1" applyAlignment="1">
      <alignment horizontal="left" vertical="center" wrapText="1"/>
    </xf>
    <xf numFmtId="0" fontId="1" fillId="8" borderId="4" xfId="0" applyFont="1" applyFill="1" applyBorder="1" applyAlignment="1">
      <alignment horizontal="left" vertical="center" wrapText="1"/>
    </xf>
  </cellXfs>
  <cellStyles count="6">
    <cellStyle name="ハイパーリンク" xfId="5" builtinId="8"/>
    <cellStyle name="桁区切り 2" xfId="1" xr:uid="{00000000-0005-0000-0000-000001000000}"/>
    <cellStyle name="通貨 2" xfId="2" xr:uid="{00000000-0005-0000-0000-000002000000}"/>
    <cellStyle name="標準" xfId="0" builtinId="0"/>
    <cellStyle name="標準 2" xfId="3" xr:uid="{00000000-0005-0000-0000-000004000000}"/>
    <cellStyle name="標準 3" xfId="4" xr:uid="{00000000-0005-0000-0000-000005000000}"/>
  </cellStyles>
  <dxfs count="0"/>
  <tableStyles count="0" defaultTableStyle="TableStyleMedium2" defaultPivotStyle="PivotStyleLight16"/>
  <colors>
    <mruColors>
      <color rgb="FFCCFFFF"/>
      <color rgb="FFFFCC99"/>
      <color rgb="FFCCECFF"/>
      <color rgb="FF99CCFF"/>
      <color rgb="FFCCFFCC"/>
      <color rgb="FFFFFFCC"/>
      <color rgb="FFCCCCFF"/>
      <color rgb="FFFFCCCC"/>
      <color rgb="FF99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34786</xdr:colOff>
      <xdr:row>2</xdr:row>
      <xdr:rowOff>86469</xdr:rowOff>
    </xdr:from>
    <xdr:to>
      <xdr:col>21</xdr:col>
      <xdr:colOff>0</xdr:colOff>
      <xdr:row>8</xdr:row>
      <xdr:rowOff>171450</xdr:rowOff>
    </xdr:to>
    <xdr:sp macro="" textlink="">
      <xdr:nvSpPr>
        <xdr:cNvPr id="5" name="正方形/長方形 4">
          <a:extLst>
            <a:ext uri="{FF2B5EF4-FFF2-40B4-BE49-F238E27FC236}">
              <a16:creationId xmlns:a16="http://schemas.microsoft.com/office/drawing/2014/main" id="{9B7006F0-013C-4094-A605-343040BA2026}"/>
            </a:ext>
          </a:extLst>
        </xdr:cNvPr>
        <xdr:cNvSpPr/>
      </xdr:nvSpPr>
      <xdr:spPr>
        <a:xfrm>
          <a:off x="1996936" y="581769"/>
          <a:ext cx="4822964" cy="1323231"/>
        </a:xfrm>
        <a:prstGeom prst="rect">
          <a:avLst/>
        </a:prstGeom>
        <a:noFill/>
        <a:ln w="2857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indent="152400" algn="just">
            <a:spcAft>
              <a:spcPts val="0"/>
            </a:spcAft>
          </a:pPr>
          <a:r>
            <a:rPr lang="ja-JP" altLang="en-US" sz="1200" kern="100">
              <a:solidFill>
                <a:srgbClr val="000000"/>
              </a:solidFill>
              <a:effectLst/>
              <a:latin typeface="ＭＳ 明朝" panose="02020609040205080304" pitchFamily="17" charset="-128"/>
              <a:ea typeface="ＭＳ 明朝" panose="02020609040205080304" pitchFamily="17" charset="-128"/>
            </a:rPr>
            <a:t>近年、発生している自然災害の激化により、工業用水道施設が被災する事例が増加している。そのため、工業用水道施設が保全すべき安全性のベンチマーク設定が必要とも考えられる。工業用水道の安全性の保全を進めるうえで、工業用水道事業のシステム全般としての災害時の復旧目標の設定の考え方や、</a:t>
          </a:r>
          <a:r>
            <a:rPr lang="en-US" altLang="ja-JP" sz="1200" kern="100">
              <a:solidFill>
                <a:srgbClr val="000000"/>
              </a:solidFill>
              <a:effectLst/>
              <a:latin typeface="ＭＳ 明朝" panose="02020609040205080304" pitchFamily="17" charset="-128"/>
              <a:ea typeface="ＭＳ 明朝" panose="02020609040205080304" pitchFamily="17" charset="-128"/>
            </a:rPr>
            <a:t>BCP</a:t>
          </a:r>
          <a:r>
            <a:rPr lang="ja-JP" altLang="en-US" sz="1200" kern="100">
              <a:solidFill>
                <a:srgbClr val="000000"/>
              </a:solidFill>
              <a:effectLst/>
              <a:latin typeface="ＭＳ 明朝" panose="02020609040205080304" pitchFamily="17" charset="-128"/>
              <a:ea typeface="ＭＳ 明朝" panose="02020609040205080304" pitchFamily="17" charset="-128"/>
            </a:rPr>
            <a:t>等への反映の有無について検討したいという要望が寄せられている。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41412</xdr:colOff>
      <xdr:row>1</xdr:row>
      <xdr:rowOff>54749</xdr:rowOff>
    </xdr:from>
    <xdr:to>
      <xdr:col>20</xdr:col>
      <xdr:colOff>570257</xdr:colOff>
      <xdr:row>6</xdr:row>
      <xdr:rowOff>123266</xdr:rowOff>
    </xdr:to>
    <xdr:sp macro="" textlink="">
      <xdr:nvSpPr>
        <xdr:cNvPr id="2" name="正方形/長方形 15">
          <a:extLst>
            <a:ext uri="{FF2B5EF4-FFF2-40B4-BE49-F238E27FC236}">
              <a16:creationId xmlns:a16="http://schemas.microsoft.com/office/drawing/2014/main" id="{31930078-8E2B-4A87-87CD-1058E0831A60}"/>
            </a:ext>
          </a:extLst>
        </xdr:cNvPr>
        <xdr:cNvSpPr>
          <a:spLocks noChangeArrowheads="1"/>
        </xdr:cNvSpPr>
      </xdr:nvSpPr>
      <xdr:spPr bwMode="auto">
        <a:xfrm>
          <a:off x="2003562" y="306209"/>
          <a:ext cx="4757945" cy="1552512"/>
        </a:xfrm>
        <a:prstGeom prst="rect">
          <a:avLst/>
        </a:prstGeom>
        <a:noFill/>
        <a:ln w="28575"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marL="0" marR="0" lvl="0" indent="152400" algn="just" defTabSz="914400" eaLnBrk="1" fontAlgn="auto" latinLnBrk="0" hangingPunct="1">
            <a:lnSpc>
              <a:spcPct val="100000"/>
            </a:lnSpc>
            <a:spcBef>
              <a:spcPts val="0"/>
            </a:spcBef>
            <a:spcAft>
              <a:spcPts val="0"/>
            </a:spcAft>
            <a:buClrTx/>
            <a:buSzTx/>
            <a:buFontTx/>
            <a:buNone/>
            <a:tabLst/>
            <a:defRPr/>
          </a:pPr>
          <a:r>
            <a:rPr lang="ja-JP" altLang="en-US" sz="1200">
              <a:effectLst/>
              <a:latin typeface="ＭＳ 明朝" panose="02020609040205080304" pitchFamily="17" charset="-128"/>
              <a:ea typeface="ＭＳ 明朝" panose="02020609040205080304" pitchFamily="17" charset="-128"/>
              <a:cs typeface="+mn-cs"/>
            </a:rPr>
            <a:t>工業用水道事業の開始にあたり建設した施設の財源は、その大部分を企業債等借入金で賄っており、内部留保ができていないのが現状であり、財源不足のため更新・耐震化の際には膨大な料金が発生してしまう。これらの問題を解決するために、資産維持管理の導入を検討したいという要望が寄せられ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41412</xdr:colOff>
      <xdr:row>1</xdr:row>
      <xdr:rowOff>54749</xdr:rowOff>
    </xdr:from>
    <xdr:to>
      <xdr:col>20</xdr:col>
      <xdr:colOff>570257</xdr:colOff>
      <xdr:row>6</xdr:row>
      <xdr:rowOff>123266</xdr:rowOff>
    </xdr:to>
    <xdr:sp macro="" textlink="">
      <xdr:nvSpPr>
        <xdr:cNvPr id="2" name="正方形/長方形 15">
          <a:extLst>
            <a:ext uri="{FF2B5EF4-FFF2-40B4-BE49-F238E27FC236}">
              <a16:creationId xmlns:a16="http://schemas.microsoft.com/office/drawing/2014/main" id="{2B6E0FA6-2A43-45A9-8886-D1A8544B2F1D}"/>
            </a:ext>
          </a:extLst>
        </xdr:cNvPr>
        <xdr:cNvSpPr>
          <a:spLocks noChangeArrowheads="1"/>
        </xdr:cNvSpPr>
      </xdr:nvSpPr>
      <xdr:spPr bwMode="auto">
        <a:xfrm>
          <a:off x="2003562" y="306209"/>
          <a:ext cx="4757945" cy="1057212"/>
        </a:xfrm>
        <a:prstGeom prst="rect">
          <a:avLst/>
        </a:prstGeom>
        <a:noFill/>
        <a:ln w="28575"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indent="152400" algn="just"/>
          <a:r>
            <a:rPr lang="ja-JP" altLang="en-US" sz="1200">
              <a:effectLst/>
              <a:latin typeface="ＭＳ 明朝" panose="02020609040205080304" pitchFamily="17" charset="-128"/>
              <a:ea typeface="ＭＳ 明朝" panose="02020609040205080304" pitchFamily="17" charset="-128"/>
              <a:cs typeface="+mn-cs"/>
            </a:rPr>
            <a:t>ダムの再生の検討には、水系全体の課題を解決する視点と既設ダムの課題を解決する視点からの</a:t>
          </a:r>
          <a:r>
            <a:rPr lang="en-US" altLang="ja-JP" sz="1200">
              <a:effectLst/>
              <a:latin typeface="ＭＳ 明朝" panose="02020609040205080304" pitchFamily="17" charset="-128"/>
              <a:ea typeface="ＭＳ 明朝" panose="02020609040205080304" pitchFamily="17" charset="-128"/>
              <a:cs typeface="+mn-cs"/>
            </a:rPr>
            <a:t>2</a:t>
          </a:r>
          <a:r>
            <a:rPr lang="ja-JP" altLang="en-US" sz="1200">
              <a:effectLst/>
              <a:latin typeface="ＭＳ 明朝" panose="02020609040205080304" pitchFamily="17" charset="-128"/>
              <a:ea typeface="ＭＳ 明朝" panose="02020609040205080304" pitchFamily="17" charset="-128"/>
              <a:cs typeface="+mn-cs"/>
            </a:rPr>
            <a:t>つがあるが、ダムの施設改良費を求められると事業経営に大きく影響することが懸念される。多目的ダムにかかる費用負担の個別取り扱い事例や負担率の見直し事例などについて教えてほしいという要望が寄せられ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17228</xdr:colOff>
      <xdr:row>1</xdr:row>
      <xdr:rowOff>91769</xdr:rowOff>
    </xdr:from>
    <xdr:to>
      <xdr:col>20</xdr:col>
      <xdr:colOff>561893</xdr:colOff>
      <xdr:row>7</xdr:row>
      <xdr:rowOff>85724</xdr:rowOff>
    </xdr:to>
    <xdr:sp macro="" textlink="">
      <xdr:nvSpPr>
        <xdr:cNvPr id="2" name="正方形/長方形 7">
          <a:extLst>
            <a:ext uri="{FF2B5EF4-FFF2-40B4-BE49-F238E27FC236}">
              <a16:creationId xmlns:a16="http://schemas.microsoft.com/office/drawing/2014/main" id="{22264662-6929-4CCA-AF51-8CE11BB7073B}"/>
            </a:ext>
          </a:extLst>
        </xdr:cNvPr>
        <xdr:cNvSpPr>
          <a:spLocks noChangeArrowheads="1"/>
        </xdr:cNvSpPr>
      </xdr:nvSpPr>
      <xdr:spPr bwMode="auto">
        <a:xfrm>
          <a:off x="1979378" y="339419"/>
          <a:ext cx="4773765" cy="984555"/>
        </a:xfrm>
        <a:prstGeom prst="rect">
          <a:avLst/>
        </a:prstGeom>
        <a:noFill/>
        <a:ln w="28575"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l"/>
          <a:r>
            <a:rPr lang="ja-JP" altLang="en-US" sz="1200" b="0" i="0" u="none" strike="noStrike" baseline="0">
              <a:solidFill>
                <a:srgbClr val="000000"/>
              </a:solidFill>
              <a:latin typeface="ＭＳ 明朝"/>
              <a:ea typeface="ＭＳ 明朝"/>
            </a:rPr>
            <a:t>　</a:t>
          </a:r>
          <a:r>
            <a:rPr lang="ja-JP" altLang="ja-JP" sz="1200">
              <a:effectLst/>
              <a:latin typeface="ＭＳ 明朝" panose="02020609040205080304" pitchFamily="17" charset="-128"/>
              <a:ea typeface="ＭＳ 明朝" panose="02020609040205080304" pitchFamily="17" charset="-128"/>
              <a:cs typeface="+mn-cs"/>
            </a:rPr>
            <a:t>工業用水道事業では近年、職員の減少、施設の老朽化、経営は厳しい状況に直面するなどの問題により効率的に業務を行う必要があるとされている。そこでコスト面でのメリットも大きいとされる</a:t>
          </a:r>
          <a:r>
            <a:rPr lang="en-US" altLang="ja-JP" sz="1200">
              <a:effectLst/>
              <a:latin typeface="ＭＳ 明朝" panose="02020609040205080304" pitchFamily="17" charset="-128"/>
              <a:ea typeface="ＭＳ 明朝" panose="02020609040205080304" pitchFamily="17" charset="-128"/>
              <a:cs typeface="+mn-cs"/>
            </a:rPr>
            <a:t>AI</a:t>
          </a:r>
          <a:r>
            <a:rPr lang="ja-JP" altLang="ja-JP" sz="1200">
              <a:effectLst/>
              <a:latin typeface="ＭＳ 明朝" panose="02020609040205080304" pitchFamily="17" charset="-128"/>
              <a:ea typeface="ＭＳ 明朝" panose="02020609040205080304" pitchFamily="17" charset="-128"/>
              <a:cs typeface="+mn-cs"/>
            </a:rPr>
            <a:t>や</a:t>
          </a:r>
          <a:r>
            <a:rPr lang="en-US" altLang="ja-JP" sz="1200">
              <a:effectLst/>
              <a:latin typeface="ＭＳ 明朝" panose="02020609040205080304" pitchFamily="17" charset="-128"/>
              <a:ea typeface="ＭＳ 明朝" panose="02020609040205080304" pitchFamily="17" charset="-128"/>
              <a:cs typeface="+mn-cs"/>
            </a:rPr>
            <a:t>IoT</a:t>
          </a:r>
          <a:r>
            <a:rPr lang="ja-JP" altLang="ja-JP" sz="1200">
              <a:effectLst/>
              <a:latin typeface="ＭＳ 明朝" panose="02020609040205080304" pitchFamily="17" charset="-128"/>
              <a:ea typeface="ＭＳ 明朝" panose="02020609040205080304" pitchFamily="17" charset="-128"/>
              <a:cs typeface="+mn-cs"/>
            </a:rPr>
            <a:t>などを活用した、新たな調査手法の確立を検討したいという要望が寄せられている。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21038</xdr:colOff>
      <xdr:row>1</xdr:row>
      <xdr:rowOff>53505</xdr:rowOff>
    </xdr:from>
    <xdr:to>
      <xdr:col>20</xdr:col>
      <xdr:colOff>549883</xdr:colOff>
      <xdr:row>7</xdr:row>
      <xdr:rowOff>95250</xdr:rowOff>
    </xdr:to>
    <xdr:sp macro="" textlink="">
      <xdr:nvSpPr>
        <xdr:cNvPr id="2" name="正方形/長方形 8">
          <a:extLst>
            <a:ext uri="{FF2B5EF4-FFF2-40B4-BE49-F238E27FC236}">
              <a16:creationId xmlns:a16="http://schemas.microsoft.com/office/drawing/2014/main" id="{3ED2D3C7-57FD-4545-957C-C87A8AE201EA}"/>
            </a:ext>
          </a:extLst>
        </xdr:cNvPr>
        <xdr:cNvSpPr>
          <a:spLocks noChangeArrowheads="1"/>
        </xdr:cNvSpPr>
      </xdr:nvSpPr>
      <xdr:spPr bwMode="auto">
        <a:xfrm>
          <a:off x="1983188" y="301155"/>
          <a:ext cx="4757945" cy="1032345"/>
        </a:xfrm>
        <a:prstGeom prst="rect">
          <a:avLst/>
        </a:prstGeom>
        <a:noFill/>
        <a:ln w="28575"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200">
              <a:effectLst/>
              <a:latin typeface="ＭＳ 明朝" panose="02020609040205080304" pitchFamily="17" charset="-128"/>
              <a:ea typeface="ＭＳ 明朝" panose="02020609040205080304" pitchFamily="17" charset="-128"/>
              <a:cs typeface="+mn-cs"/>
            </a:rPr>
            <a:t>　</a:t>
          </a:r>
          <a:r>
            <a:rPr lang="ja-JP" altLang="ja-JP" sz="1200">
              <a:effectLst/>
              <a:latin typeface="ＭＳ 明朝" panose="02020609040205080304" pitchFamily="17" charset="-128"/>
              <a:ea typeface="ＭＳ 明朝" panose="02020609040205080304" pitchFamily="17" charset="-128"/>
              <a:cs typeface="+mn-cs"/>
            </a:rPr>
            <a:t>工業用水道事業と受水事業所間で適切にコミュニケーションをとることは健全な事業運営に不可欠である。しかし、コロナ禍により人との接触を減らすことが求められる背景から対面でコミュニケーションをとることが難しい状況である。そこで、今後に向けた新たなコミュニケ―ションの手法を確立したいという要望が寄せられている。</a:t>
          </a:r>
          <a:endParaRPr lang="ja-JP" altLang="en-US" sz="12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24847</xdr:colOff>
      <xdr:row>1</xdr:row>
      <xdr:rowOff>84483</xdr:rowOff>
    </xdr:from>
    <xdr:to>
      <xdr:col>20</xdr:col>
      <xdr:colOff>556177</xdr:colOff>
      <xdr:row>7</xdr:row>
      <xdr:rowOff>175591</xdr:rowOff>
    </xdr:to>
    <xdr:sp macro="" textlink="">
      <xdr:nvSpPr>
        <xdr:cNvPr id="2" name="正方形/長方形 9">
          <a:extLst>
            <a:ext uri="{FF2B5EF4-FFF2-40B4-BE49-F238E27FC236}">
              <a16:creationId xmlns:a16="http://schemas.microsoft.com/office/drawing/2014/main" id="{2E4E766A-599F-48E2-BC0D-FBF95F258650}"/>
            </a:ext>
          </a:extLst>
        </xdr:cNvPr>
        <xdr:cNvSpPr>
          <a:spLocks noChangeArrowheads="1"/>
        </xdr:cNvSpPr>
      </xdr:nvSpPr>
      <xdr:spPr bwMode="auto">
        <a:xfrm>
          <a:off x="2225122" y="332133"/>
          <a:ext cx="5227155" cy="1329358"/>
        </a:xfrm>
        <a:prstGeom prst="rect">
          <a:avLst/>
        </a:prstGeom>
        <a:noFill/>
        <a:ln w="28575"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l" rtl="0">
            <a:lnSpc>
              <a:spcPts val="1500"/>
            </a:lnSpc>
            <a:defRPr sz="1000"/>
          </a:pPr>
          <a:r>
            <a:rPr lang="ja-JP" altLang="en-US" sz="1200" b="0" i="0" u="none" strike="noStrike" baseline="0">
              <a:solidFill>
                <a:srgbClr val="000000"/>
              </a:solidFill>
              <a:latin typeface="ＭＳ 明朝"/>
              <a:ea typeface="ＭＳ 明朝"/>
            </a:rPr>
            <a:t>　工業用水道事業を取り巻く状況として、需要の減少による給水先・契約率の低下による事業収益の減少にから厳しい経営環境、施設の老朽化に伴う施設更新需要の増大の</a:t>
          </a:r>
          <a:r>
            <a:rPr lang="en-US" altLang="ja-JP" sz="1200" b="0" i="0" u="none" strike="noStrike" baseline="0">
              <a:solidFill>
                <a:srgbClr val="000000"/>
              </a:solidFill>
              <a:latin typeface="ＭＳ 明朝"/>
              <a:ea typeface="ＭＳ 明朝"/>
            </a:rPr>
            <a:t>2</a:t>
          </a:r>
          <a:r>
            <a:rPr lang="ja-JP" altLang="en-US" sz="1200" b="0" i="0" u="none" strike="noStrike" baseline="0">
              <a:solidFill>
                <a:srgbClr val="000000"/>
              </a:solidFill>
              <a:latin typeface="ＭＳ 明朝"/>
              <a:ea typeface="ＭＳ 明朝"/>
            </a:rPr>
            <a:t>点がある。これらの問題を解決し、低廉かつ安定的な工業用水を供給するためコンセッション方式の導入を検討しているが、導入するにあたり、経緯、手法、想定される効果を教えてほしいという要望が寄せられてい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57978</xdr:colOff>
      <xdr:row>2</xdr:row>
      <xdr:rowOff>72473</xdr:rowOff>
    </xdr:from>
    <xdr:to>
      <xdr:col>20</xdr:col>
      <xdr:colOff>624923</xdr:colOff>
      <xdr:row>7</xdr:row>
      <xdr:rowOff>89038</xdr:rowOff>
    </xdr:to>
    <xdr:sp macro="" textlink="">
      <xdr:nvSpPr>
        <xdr:cNvPr id="10241" name="正方形/長方形 13">
          <a:extLst>
            <a:ext uri="{FF2B5EF4-FFF2-40B4-BE49-F238E27FC236}">
              <a16:creationId xmlns:a16="http://schemas.microsoft.com/office/drawing/2014/main" id="{CAE15537-EE2B-4BE7-88E1-D0D17CD2D85D}"/>
            </a:ext>
          </a:extLst>
        </xdr:cNvPr>
        <xdr:cNvSpPr>
          <a:spLocks noChangeArrowheads="1"/>
        </xdr:cNvSpPr>
      </xdr:nvSpPr>
      <xdr:spPr bwMode="auto">
        <a:xfrm>
          <a:off x="2258253" y="567773"/>
          <a:ext cx="5224670" cy="1254815"/>
        </a:xfrm>
        <a:prstGeom prst="rect">
          <a:avLst/>
        </a:prstGeom>
        <a:noFill/>
        <a:ln w="28575"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　</a:t>
          </a:r>
          <a:r>
            <a:rPr lang="ja-JP" altLang="ja-JP" sz="1200">
              <a:effectLst/>
              <a:latin typeface="ＭＳ 明朝" panose="02020609040205080304" pitchFamily="17" charset="-128"/>
              <a:ea typeface="ＭＳ 明朝" panose="02020609040205080304" pitchFamily="17" charset="-128"/>
              <a:cs typeface="+mn-cs"/>
            </a:rPr>
            <a:t>地球温暖化の主要因である</a:t>
          </a:r>
          <a:r>
            <a:rPr lang="en-US" altLang="ja-JP" sz="1200">
              <a:effectLst/>
              <a:latin typeface="ＭＳ 明朝" panose="02020609040205080304" pitchFamily="17" charset="-128"/>
              <a:ea typeface="ＭＳ 明朝" panose="02020609040205080304" pitchFamily="17" charset="-128"/>
              <a:cs typeface="+mn-cs"/>
            </a:rPr>
            <a:t>CO</a:t>
          </a:r>
          <a:r>
            <a:rPr lang="en-US" altLang="ja-JP" sz="1200" baseline="-25000">
              <a:effectLst/>
              <a:latin typeface="ＭＳ 明朝" panose="02020609040205080304" pitchFamily="17" charset="-128"/>
              <a:ea typeface="ＭＳ 明朝" panose="02020609040205080304" pitchFamily="17" charset="-128"/>
              <a:cs typeface="+mn-cs"/>
            </a:rPr>
            <a:t>2</a:t>
          </a:r>
          <a:r>
            <a:rPr lang="ja-JP" altLang="ja-JP" sz="1200">
              <a:effectLst/>
              <a:latin typeface="ＭＳ 明朝" panose="02020609040205080304" pitchFamily="17" charset="-128"/>
              <a:ea typeface="ＭＳ 明朝" panose="02020609040205080304" pitchFamily="17" charset="-128"/>
              <a:cs typeface="+mn-cs"/>
            </a:rPr>
            <a:t>の排出量を少しでも減らすために再生可能エネルギーが注目されている。その中でも、比較的安定的に発電ができ、長期的な稼働が見込める小水力発電事業を工業用水道事業に取り入れるにあたり各事業の意見を聞きたいという要望が寄せられてい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99391</xdr:colOff>
      <xdr:row>1</xdr:row>
      <xdr:rowOff>108088</xdr:rowOff>
    </xdr:from>
    <xdr:to>
      <xdr:col>20</xdr:col>
      <xdr:colOff>659296</xdr:colOff>
      <xdr:row>8</xdr:row>
      <xdr:rowOff>123825</xdr:rowOff>
    </xdr:to>
    <xdr:sp macro="" textlink="">
      <xdr:nvSpPr>
        <xdr:cNvPr id="2" name="正方形/長方形 14">
          <a:extLst>
            <a:ext uri="{FF2B5EF4-FFF2-40B4-BE49-F238E27FC236}">
              <a16:creationId xmlns:a16="http://schemas.microsoft.com/office/drawing/2014/main" id="{29F2AB97-9664-4539-8653-33C13C3B55E5}"/>
            </a:ext>
          </a:extLst>
        </xdr:cNvPr>
        <xdr:cNvSpPr>
          <a:spLocks noChangeArrowheads="1"/>
        </xdr:cNvSpPr>
      </xdr:nvSpPr>
      <xdr:spPr bwMode="auto">
        <a:xfrm>
          <a:off x="2299666" y="355738"/>
          <a:ext cx="5217630" cy="1253987"/>
        </a:xfrm>
        <a:prstGeom prst="rect">
          <a:avLst/>
        </a:prstGeom>
        <a:noFill/>
        <a:ln w="28575"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l" rtl="0">
            <a:lnSpc>
              <a:spcPts val="1500"/>
            </a:lnSpc>
            <a:defRPr sz="1000"/>
          </a:pPr>
          <a:r>
            <a:rPr lang="ja-JP" altLang="en-US" sz="1200" b="0" i="0" u="none" strike="noStrike" baseline="0">
              <a:solidFill>
                <a:srgbClr val="000000"/>
              </a:solidFill>
              <a:latin typeface="ＭＳ 明朝"/>
              <a:ea typeface="ＭＳ 明朝"/>
            </a:rPr>
            <a:t>　工業用水道事業ではベテラン職員の減少に伴う技術者の減少、耐震化が進まず、計画的な管路更新を推進するうえで大きな課題となっている。管路の更新を促進するための方策として、現状において導入が進んでいる</a:t>
          </a:r>
          <a:r>
            <a:rPr lang="en-US" altLang="ja-JP" sz="1200" b="0" i="0" u="none" strike="noStrike" baseline="0">
              <a:solidFill>
                <a:srgbClr val="000000"/>
              </a:solidFill>
              <a:latin typeface="ＭＳ 明朝"/>
              <a:ea typeface="ＭＳ 明朝"/>
            </a:rPr>
            <a:t>DB</a:t>
          </a:r>
          <a:r>
            <a:rPr lang="ja-JP" altLang="en-US" sz="1200" b="0" i="0" u="none" strike="noStrike" baseline="0">
              <a:solidFill>
                <a:srgbClr val="000000"/>
              </a:solidFill>
              <a:latin typeface="ＭＳ 明朝"/>
              <a:ea typeface="ＭＳ 明朝"/>
            </a:rPr>
            <a:t>方式のモデル事業は小規模の工事の検討であるが、大規模事業の例を検討することで更なる管路更新の促進が期待されることから、モデル事業の検討要請について意見が寄せられている。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31225</xdr:colOff>
      <xdr:row>1</xdr:row>
      <xdr:rowOff>114301</xdr:rowOff>
    </xdr:from>
    <xdr:to>
      <xdr:col>20</xdr:col>
      <xdr:colOff>555680</xdr:colOff>
      <xdr:row>6</xdr:row>
      <xdr:rowOff>156883</xdr:rowOff>
    </xdr:to>
    <xdr:sp macro="" textlink="">
      <xdr:nvSpPr>
        <xdr:cNvPr id="17409" name="正方形/長方形 6">
          <a:extLst>
            <a:ext uri="{FF2B5EF4-FFF2-40B4-BE49-F238E27FC236}">
              <a16:creationId xmlns:a16="http://schemas.microsoft.com/office/drawing/2014/main" id="{CD8E49C2-592A-49D4-962A-2C3824BD636B}"/>
            </a:ext>
          </a:extLst>
        </xdr:cNvPr>
        <xdr:cNvSpPr>
          <a:spLocks noChangeArrowheads="1"/>
        </xdr:cNvSpPr>
      </xdr:nvSpPr>
      <xdr:spPr bwMode="auto">
        <a:xfrm>
          <a:off x="2048284" y="360830"/>
          <a:ext cx="4760278" cy="1275229"/>
        </a:xfrm>
        <a:prstGeom prst="rect">
          <a:avLst/>
        </a:prstGeom>
        <a:noFill/>
        <a:ln w="28575"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l"/>
          <a:r>
            <a:rPr lang="ja-JP" altLang="en-US" sz="1200" b="0" i="0" u="none" strike="noStrike" baseline="0">
              <a:solidFill>
                <a:srgbClr val="000000"/>
              </a:solidFill>
              <a:latin typeface="ＭＳ 明朝"/>
              <a:ea typeface="ＭＳ 明朝"/>
            </a:rPr>
            <a:t>　</a:t>
          </a:r>
          <a:r>
            <a:rPr lang="ja-JP" altLang="ja-JP" sz="1200">
              <a:effectLst/>
              <a:latin typeface="ＭＳ 明朝" panose="02020609040205080304" pitchFamily="17" charset="-128"/>
              <a:ea typeface="ＭＳ 明朝" panose="02020609040205080304" pitchFamily="17" charset="-128"/>
              <a:cs typeface="+mn-cs"/>
            </a:rPr>
            <a:t>近年、気候変動に伴う大雨により、洪水の被害が増加している。河川やダム等の施設能力を上回る洪水が予測された場合に事前放流を実施することがあるが、事前放流の実施状況、それに伴う影響などがあれば教えてほしいという要望が寄せられ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41412</xdr:colOff>
      <xdr:row>1</xdr:row>
      <xdr:rowOff>54749</xdr:rowOff>
    </xdr:from>
    <xdr:to>
      <xdr:col>20</xdr:col>
      <xdr:colOff>570257</xdr:colOff>
      <xdr:row>7</xdr:row>
      <xdr:rowOff>123266</xdr:rowOff>
    </xdr:to>
    <xdr:sp macro="" textlink="">
      <xdr:nvSpPr>
        <xdr:cNvPr id="18433" name="正方形/長方形 15">
          <a:extLst>
            <a:ext uri="{FF2B5EF4-FFF2-40B4-BE49-F238E27FC236}">
              <a16:creationId xmlns:a16="http://schemas.microsoft.com/office/drawing/2014/main" id="{191E5238-439E-4C01-A368-44EEA5E906E9}"/>
            </a:ext>
          </a:extLst>
        </xdr:cNvPr>
        <xdr:cNvSpPr>
          <a:spLocks noChangeArrowheads="1"/>
        </xdr:cNvSpPr>
      </xdr:nvSpPr>
      <xdr:spPr bwMode="auto">
        <a:xfrm>
          <a:off x="2058471" y="301278"/>
          <a:ext cx="4764668" cy="1547694"/>
        </a:xfrm>
        <a:prstGeom prst="rect">
          <a:avLst/>
        </a:prstGeom>
        <a:noFill/>
        <a:ln w="28575"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indent="152400" algn="just"/>
          <a:r>
            <a:rPr lang="ja-JP" altLang="ja-JP" sz="1200" kern="100">
              <a:solidFill>
                <a:srgbClr val="000000"/>
              </a:solidFill>
              <a:effectLst/>
              <a:latin typeface="Times New Roman" panose="02020603050405020304" pitchFamily="18" charset="0"/>
              <a:ea typeface="ＭＳ 明朝" panose="02020609040205080304" pitchFamily="17" charset="-128"/>
            </a:rPr>
            <a:t>水道事業では、施設の老朽化による更新費用の増大や職員の高齢化に伴う技術継承といった課題等があり、設備・業務の効率的運用が求められている。スマートメーターは無線でデータの収集をするため、これらの課題に適している。スマートメーターを導入する際の効果、及び運用後の維持管理等に関する課題の事例を教えてほしいという要望が寄せられている。</a:t>
          </a:r>
          <a:endParaRPr lang="ja-JP" altLang="en-US" sz="1200" b="0" i="0" u="none" strike="noStrike" baseline="0">
            <a:solidFill>
              <a:srgbClr val="000000"/>
            </a:solidFill>
            <a:latin typeface="ＭＳ 明朝"/>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41412</xdr:colOff>
      <xdr:row>1</xdr:row>
      <xdr:rowOff>54749</xdr:rowOff>
    </xdr:from>
    <xdr:to>
      <xdr:col>20</xdr:col>
      <xdr:colOff>570257</xdr:colOff>
      <xdr:row>6</xdr:row>
      <xdr:rowOff>123266</xdr:rowOff>
    </xdr:to>
    <xdr:sp macro="" textlink="">
      <xdr:nvSpPr>
        <xdr:cNvPr id="2" name="正方形/長方形 15">
          <a:extLst>
            <a:ext uri="{FF2B5EF4-FFF2-40B4-BE49-F238E27FC236}">
              <a16:creationId xmlns:a16="http://schemas.microsoft.com/office/drawing/2014/main" id="{B0DC1BEF-5873-4CCD-9F60-553F25658CAF}"/>
            </a:ext>
          </a:extLst>
        </xdr:cNvPr>
        <xdr:cNvSpPr>
          <a:spLocks noChangeArrowheads="1"/>
        </xdr:cNvSpPr>
      </xdr:nvSpPr>
      <xdr:spPr bwMode="auto">
        <a:xfrm>
          <a:off x="2003562" y="306209"/>
          <a:ext cx="4757945" cy="1552512"/>
        </a:xfrm>
        <a:prstGeom prst="rect">
          <a:avLst/>
        </a:prstGeom>
        <a:noFill/>
        <a:ln w="28575"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r>
            <a:rPr lang="ja-JP" altLang="en-US" sz="1200">
              <a:effectLst/>
              <a:latin typeface="ＭＳ 明朝" panose="02020609040205080304" pitchFamily="17" charset="-128"/>
              <a:ea typeface="ＭＳ 明朝" panose="02020609040205080304" pitchFamily="17" charset="-128"/>
              <a:cs typeface="+mn-cs"/>
            </a:rPr>
            <a:t>　</a:t>
          </a:r>
          <a:r>
            <a:rPr lang="ja-JP" altLang="ja-JP" sz="1200">
              <a:effectLst/>
              <a:latin typeface="ＭＳ 明朝" panose="02020609040205080304" pitchFamily="17" charset="-128"/>
              <a:ea typeface="ＭＳ 明朝" panose="02020609040205080304" pitchFamily="17" charset="-128"/>
              <a:cs typeface="+mn-cs"/>
            </a:rPr>
            <a:t>工業用水道事業と受水事業所は水量について契約を行うが、予期せぬ出来事により契約水量の減量を依頼されることがある。その際に、企業債を根拠にして算出を行うと借入状況によっては簡単に減量できてしまうという課題が発生しており、算出根拠について意見をお聞きしたいという要望が寄せられ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pageSetUpPr fitToPage="1"/>
  </sheetPr>
  <dimension ref="B2:P169"/>
  <sheetViews>
    <sheetView showGridLines="0" tabSelected="1" view="pageBreakPreview" zoomScaleNormal="100" zoomScaleSheetLayoutView="100" workbookViewId="0"/>
  </sheetViews>
  <sheetFormatPr defaultColWidth="9" defaultRowHeight="13.5" x14ac:dyDescent="0.15"/>
  <cols>
    <col min="1" max="2" width="2.25" style="4" customWidth="1"/>
    <col min="3" max="3" width="2.375" style="4" customWidth="1"/>
    <col min="4" max="5" width="2.25" style="4" customWidth="1"/>
    <col min="6" max="6" width="11" style="4" customWidth="1"/>
    <col min="7" max="15" width="9.375" style="4" customWidth="1"/>
    <col min="16" max="16" width="7.625" style="4" customWidth="1"/>
    <col min="17" max="16384" width="9" style="4"/>
  </cols>
  <sheetData>
    <row r="2" spans="2:16" ht="17.25" x14ac:dyDescent="0.15">
      <c r="B2" s="369" t="s">
        <v>172</v>
      </c>
      <c r="C2" s="369"/>
      <c r="D2" s="369"/>
      <c r="E2" s="369"/>
      <c r="F2" s="369"/>
      <c r="G2" s="369"/>
      <c r="H2" s="369"/>
      <c r="I2" s="369"/>
      <c r="J2" s="369"/>
      <c r="K2" s="369"/>
      <c r="L2" s="369"/>
      <c r="M2" s="369"/>
      <c r="N2" s="369"/>
      <c r="O2" s="369"/>
      <c r="P2" s="369"/>
    </row>
    <row r="3" spans="2:16" ht="9" customHeight="1" x14ac:dyDescent="0.15"/>
    <row r="4" spans="2:16" x14ac:dyDescent="0.15">
      <c r="B4" s="4" t="s">
        <v>14</v>
      </c>
      <c r="C4" s="139"/>
      <c r="D4" s="139"/>
      <c r="E4" s="139"/>
      <c r="F4" s="139"/>
      <c r="G4" s="139"/>
      <c r="H4" s="139"/>
      <c r="I4" s="139"/>
      <c r="J4" s="139"/>
      <c r="K4" s="139"/>
      <c r="L4" s="139"/>
      <c r="M4" s="139"/>
      <c r="N4" s="139"/>
      <c r="O4" s="139"/>
      <c r="P4" s="139"/>
    </row>
    <row r="5" spans="2:16" x14ac:dyDescent="0.15">
      <c r="C5" s="4" t="s">
        <v>20</v>
      </c>
    </row>
    <row r="6" spans="2:16" ht="13.5" customHeight="1" x14ac:dyDescent="0.15">
      <c r="C6" s="361" t="s">
        <v>571</v>
      </c>
      <c r="D6" s="361"/>
      <c r="E6" s="361"/>
      <c r="F6" s="361"/>
      <c r="G6" s="361"/>
      <c r="H6" s="361"/>
      <c r="I6" s="361"/>
      <c r="J6" s="361"/>
      <c r="K6" s="361"/>
      <c r="L6" s="361"/>
      <c r="M6" s="361"/>
      <c r="N6" s="361"/>
      <c r="O6" s="361"/>
      <c r="P6" s="361"/>
    </row>
    <row r="7" spans="2:16" ht="13.5" customHeight="1" x14ac:dyDescent="0.15">
      <c r="C7" s="361"/>
      <c r="D7" s="361"/>
      <c r="E7" s="361"/>
      <c r="F7" s="361"/>
      <c r="G7" s="361"/>
      <c r="H7" s="361"/>
      <c r="I7" s="361"/>
      <c r="J7" s="361"/>
      <c r="K7" s="361"/>
      <c r="L7" s="361"/>
      <c r="M7" s="361"/>
      <c r="N7" s="361"/>
      <c r="O7" s="361"/>
      <c r="P7" s="361"/>
    </row>
    <row r="8" spans="2:16" ht="13.5" customHeight="1" x14ac:dyDescent="0.15">
      <c r="C8" s="361"/>
      <c r="D8" s="361"/>
      <c r="E8" s="361"/>
      <c r="F8" s="361"/>
      <c r="G8" s="361"/>
      <c r="H8" s="361"/>
      <c r="I8" s="361"/>
      <c r="J8" s="361"/>
      <c r="K8" s="361"/>
      <c r="L8" s="361"/>
      <c r="M8" s="361"/>
      <c r="N8" s="361"/>
      <c r="O8" s="361"/>
      <c r="P8" s="361"/>
    </row>
    <row r="9" spans="2:16" ht="13.5" customHeight="1" x14ac:dyDescent="0.15">
      <c r="C9" s="361"/>
      <c r="D9" s="361"/>
      <c r="E9" s="361"/>
      <c r="F9" s="361"/>
      <c r="G9" s="361"/>
      <c r="H9" s="361"/>
      <c r="I9" s="361"/>
      <c r="J9" s="361"/>
      <c r="K9" s="361"/>
      <c r="L9" s="361"/>
      <c r="M9" s="361"/>
      <c r="N9" s="361"/>
      <c r="O9" s="361"/>
      <c r="P9" s="361"/>
    </row>
    <row r="10" spans="2:16" ht="13.5" customHeight="1" x14ac:dyDescent="0.15">
      <c r="C10" s="361"/>
      <c r="D10" s="361"/>
      <c r="E10" s="361"/>
      <c r="F10" s="361"/>
      <c r="G10" s="361"/>
      <c r="H10" s="361"/>
      <c r="I10" s="361"/>
      <c r="J10" s="361"/>
      <c r="K10" s="361"/>
      <c r="L10" s="361"/>
      <c r="M10" s="361"/>
      <c r="N10" s="361"/>
      <c r="O10" s="361"/>
      <c r="P10" s="361"/>
    </row>
    <row r="11" spans="2:16" ht="13.5" hidden="1" customHeight="1" x14ac:dyDescent="0.15">
      <c r="C11" s="361"/>
      <c r="D11" s="361"/>
      <c r="E11" s="361"/>
      <c r="F11" s="361"/>
      <c r="G11" s="361"/>
      <c r="H11" s="361"/>
      <c r="I11" s="361"/>
      <c r="J11" s="361"/>
      <c r="K11" s="361"/>
      <c r="L11" s="361"/>
      <c r="M11" s="361"/>
      <c r="N11" s="361"/>
      <c r="O11" s="361"/>
      <c r="P11" s="361"/>
    </row>
    <row r="12" spans="2:16" ht="13.5" customHeight="1" x14ac:dyDescent="0.15">
      <c r="C12" s="361"/>
      <c r="D12" s="361"/>
      <c r="E12" s="361"/>
      <c r="F12" s="361"/>
      <c r="G12" s="361"/>
      <c r="H12" s="361"/>
      <c r="I12" s="361"/>
      <c r="J12" s="361"/>
      <c r="K12" s="361"/>
      <c r="L12" s="361"/>
      <c r="M12" s="361"/>
      <c r="N12" s="361"/>
      <c r="O12" s="361"/>
      <c r="P12" s="361"/>
    </row>
    <row r="13" spans="2:16" ht="13.5" customHeight="1" x14ac:dyDescent="0.15">
      <c r="C13" s="361" t="s">
        <v>530</v>
      </c>
      <c r="D13" s="361"/>
      <c r="E13" s="361"/>
      <c r="F13" s="361"/>
      <c r="G13" s="361"/>
      <c r="H13" s="361"/>
      <c r="I13" s="361"/>
      <c r="J13" s="361"/>
      <c r="K13" s="361"/>
      <c r="L13" s="361"/>
      <c r="M13" s="361"/>
      <c r="N13" s="361"/>
      <c r="O13" s="361"/>
      <c r="P13" s="361"/>
    </row>
    <row r="14" spans="2:16" ht="13.5" customHeight="1" x14ac:dyDescent="0.15">
      <c r="C14" s="361"/>
      <c r="D14" s="361"/>
      <c r="E14" s="361"/>
      <c r="F14" s="361"/>
      <c r="G14" s="361"/>
      <c r="H14" s="361"/>
      <c r="I14" s="361"/>
      <c r="J14" s="361"/>
      <c r="K14" s="361"/>
      <c r="L14" s="361"/>
      <c r="M14" s="361"/>
      <c r="N14" s="361"/>
      <c r="O14" s="361"/>
      <c r="P14" s="361"/>
    </row>
    <row r="15" spans="2:16" x14ac:dyDescent="0.15">
      <c r="C15" s="361"/>
      <c r="D15" s="361"/>
      <c r="E15" s="361"/>
      <c r="F15" s="361"/>
      <c r="G15" s="361"/>
      <c r="H15" s="361"/>
      <c r="I15" s="361"/>
      <c r="J15" s="361"/>
      <c r="K15" s="361"/>
      <c r="L15" s="361"/>
      <c r="M15" s="361"/>
      <c r="N15" s="361"/>
      <c r="O15" s="361"/>
      <c r="P15" s="361"/>
    </row>
    <row r="16" spans="2:16" x14ac:dyDescent="0.15">
      <c r="C16" s="361"/>
      <c r="D16" s="361"/>
      <c r="E16" s="361"/>
      <c r="F16" s="361"/>
      <c r="G16" s="361"/>
      <c r="H16" s="361"/>
      <c r="I16" s="361"/>
      <c r="J16" s="361"/>
      <c r="K16" s="361"/>
      <c r="L16" s="361"/>
      <c r="M16" s="361"/>
      <c r="N16" s="361"/>
      <c r="O16" s="361"/>
      <c r="P16" s="361"/>
    </row>
    <row r="17" spans="2:16" x14ac:dyDescent="0.15">
      <c r="C17" s="361"/>
      <c r="D17" s="361"/>
      <c r="E17" s="361"/>
      <c r="F17" s="361"/>
      <c r="G17" s="361"/>
      <c r="H17" s="361"/>
      <c r="I17" s="361"/>
      <c r="J17" s="361"/>
      <c r="K17" s="361"/>
      <c r="L17" s="361"/>
      <c r="M17" s="361"/>
      <c r="N17" s="361"/>
      <c r="O17" s="361"/>
      <c r="P17" s="361"/>
    </row>
    <row r="18" spans="2:16" x14ac:dyDescent="0.15">
      <c r="C18" s="361"/>
      <c r="D18" s="361"/>
      <c r="E18" s="361"/>
      <c r="F18" s="361"/>
      <c r="G18" s="361"/>
      <c r="H18" s="361"/>
      <c r="I18" s="361"/>
      <c r="J18" s="361"/>
      <c r="K18" s="361"/>
      <c r="L18" s="361"/>
      <c r="M18" s="361"/>
      <c r="N18" s="361"/>
      <c r="O18" s="361"/>
      <c r="P18" s="361"/>
    </row>
    <row r="19" spans="2:16" x14ac:dyDescent="0.15">
      <c r="C19" s="122"/>
      <c r="D19" s="122"/>
      <c r="E19" s="122"/>
      <c r="F19" s="122"/>
      <c r="G19" s="122"/>
      <c r="H19" s="122"/>
      <c r="I19" s="122"/>
      <c r="J19" s="122"/>
      <c r="K19" s="122"/>
      <c r="L19" s="122"/>
      <c r="M19" s="122"/>
      <c r="N19" s="122"/>
      <c r="O19" s="122"/>
      <c r="P19" s="122"/>
    </row>
    <row r="20" spans="2:16" ht="13.15" customHeight="1" x14ac:dyDescent="0.15">
      <c r="C20" s="361" t="s">
        <v>531</v>
      </c>
      <c r="D20" s="361"/>
      <c r="E20" s="361"/>
      <c r="F20" s="361"/>
      <c r="G20" s="361"/>
      <c r="H20" s="361"/>
      <c r="I20" s="361"/>
      <c r="J20" s="361"/>
      <c r="K20" s="361"/>
      <c r="L20" s="361"/>
      <c r="M20" s="361"/>
      <c r="N20" s="361"/>
      <c r="O20" s="361"/>
      <c r="P20" s="361"/>
    </row>
    <row r="21" spans="2:16" x14ac:dyDescent="0.15">
      <c r="C21" s="361"/>
      <c r="D21" s="361"/>
      <c r="E21" s="361"/>
      <c r="F21" s="361"/>
      <c r="G21" s="361"/>
      <c r="H21" s="361"/>
      <c r="I21" s="361"/>
      <c r="J21" s="361"/>
      <c r="K21" s="361"/>
      <c r="L21" s="361"/>
      <c r="M21" s="361"/>
      <c r="N21" s="361"/>
      <c r="O21" s="361"/>
      <c r="P21" s="361"/>
    </row>
    <row r="22" spans="2:16" x14ac:dyDescent="0.15">
      <c r="C22" s="361"/>
      <c r="D22" s="361"/>
      <c r="E22" s="361"/>
      <c r="F22" s="361"/>
      <c r="G22" s="361"/>
      <c r="H22" s="361"/>
      <c r="I22" s="361"/>
      <c r="J22" s="361"/>
      <c r="K22" s="361"/>
      <c r="L22" s="361"/>
      <c r="M22" s="361"/>
      <c r="N22" s="361"/>
      <c r="O22" s="361"/>
      <c r="P22" s="361"/>
    </row>
    <row r="23" spans="2:16" x14ac:dyDescent="0.15">
      <c r="C23" s="358"/>
      <c r="D23" s="358"/>
      <c r="E23" s="358"/>
      <c r="F23" s="358"/>
      <c r="G23" s="358"/>
      <c r="H23" s="358"/>
      <c r="I23" s="358"/>
      <c r="J23" s="358"/>
      <c r="K23" s="358"/>
      <c r="L23" s="358"/>
      <c r="M23" s="358"/>
      <c r="N23" s="358"/>
      <c r="O23" s="358"/>
      <c r="P23" s="358"/>
    </row>
    <row r="24" spans="2:16" x14ac:dyDescent="0.15">
      <c r="C24" s="358"/>
      <c r="D24" s="358"/>
      <c r="E24" s="358"/>
      <c r="F24" s="358"/>
      <c r="G24" s="358"/>
      <c r="H24" s="358"/>
      <c r="I24" s="358"/>
      <c r="J24" s="358"/>
      <c r="K24" s="358"/>
      <c r="L24" s="358"/>
      <c r="M24" s="358"/>
      <c r="N24" s="358"/>
      <c r="O24" s="358"/>
      <c r="P24" s="358"/>
    </row>
    <row r="25" spans="2:16" hidden="1" x14ac:dyDescent="0.15">
      <c r="C25" s="358"/>
      <c r="D25" s="358"/>
      <c r="E25" s="358"/>
      <c r="F25" s="358"/>
      <c r="G25" s="358"/>
      <c r="H25" s="358"/>
      <c r="I25" s="358"/>
      <c r="J25" s="358"/>
      <c r="K25" s="358"/>
      <c r="L25" s="358"/>
      <c r="M25" s="358"/>
      <c r="N25" s="358"/>
      <c r="O25" s="358"/>
      <c r="P25" s="358"/>
    </row>
    <row r="26" spans="2:16" hidden="1" x14ac:dyDescent="0.15">
      <c r="C26" s="358"/>
      <c r="D26" s="358"/>
      <c r="E26" s="358"/>
      <c r="F26" s="358"/>
      <c r="G26" s="358"/>
      <c r="H26" s="358"/>
      <c r="I26" s="358"/>
      <c r="J26" s="358"/>
      <c r="K26" s="358"/>
      <c r="L26" s="358"/>
      <c r="M26" s="358"/>
      <c r="N26" s="358"/>
      <c r="O26" s="358"/>
      <c r="P26" s="358"/>
    </row>
    <row r="27" spans="2:16" x14ac:dyDescent="0.15">
      <c r="C27" s="62"/>
      <c r="D27" s="62"/>
      <c r="E27" s="62"/>
      <c r="F27" s="62"/>
      <c r="G27" s="62"/>
      <c r="H27" s="62"/>
      <c r="I27" s="62"/>
      <c r="J27" s="62"/>
      <c r="K27" s="62"/>
      <c r="L27" s="62"/>
      <c r="M27" s="62"/>
      <c r="N27" s="62"/>
      <c r="O27" s="62"/>
      <c r="P27" s="62"/>
    </row>
    <row r="28" spans="2:16" x14ac:dyDescent="0.15">
      <c r="B28" s="4" t="s">
        <v>15</v>
      </c>
    </row>
    <row r="29" spans="2:16" x14ac:dyDescent="0.15">
      <c r="C29" s="4" t="s">
        <v>175</v>
      </c>
    </row>
    <row r="30" spans="2:16" ht="15" customHeight="1" x14ac:dyDescent="0.15">
      <c r="E30" s="363" t="s">
        <v>85</v>
      </c>
      <c r="F30" s="364"/>
      <c r="G30" s="364"/>
      <c r="H30" s="364"/>
      <c r="I30" s="364"/>
      <c r="J30" s="364"/>
      <c r="K30" s="364"/>
      <c r="L30" s="364"/>
      <c r="M30" s="364"/>
      <c r="N30" s="364"/>
      <c r="O30" s="365"/>
    </row>
    <row r="31" spans="2:16" x14ac:dyDescent="0.15">
      <c r="F31" s="4" t="s">
        <v>30</v>
      </c>
      <c r="G31" s="4" t="s">
        <v>532</v>
      </c>
    </row>
    <row r="32" spans="2:16" x14ac:dyDescent="0.15">
      <c r="F32" s="4" t="s">
        <v>66</v>
      </c>
      <c r="G32" s="4" t="s">
        <v>398</v>
      </c>
    </row>
    <row r="34" spans="3:15" ht="13.5" customHeight="1" x14ac:dyDescent="0.15">
      <c r="E34" s="363" t="s">
        <v>87</v>
      </c>
      <c r="F34" s="364"/>
      <c r="G34" s="364"/>
      <c r="H34" s="364"/>
      <c r="I34" s="364"/>
      <c r="J34" s="364"/>
      <c r="K34" s="364"/>
      <c r="L34" s="364"/>
      <c r="M34" s="364"/>
      <c r="N34" s="364"/>
      <c r="O34" s="365"/>
    </row>
    <row r="35" spans="3:15" x14ac:dyDescent="0.15">
      <c r="F35" s="4" t="s">
        <v>88</v>
      </c>
      <c r="G35" s="4" t="s">
        <v>399</v>
      </c>
    </row>
    <row r="36" spans="3:15" x14ac:dyDescent="0.15">
      <c r="E36" s="129"/>
      <c r="F36" s="4" t="s">
        <v>89</v>
      </c>
      <c r="G36" s="1" t="s">
        <v>418</v>
      </c>
      <c r="H36" s="129"/>
      <c r="I36" s="129"/>
      <c r="J36" s="129"/>
      <c r="K36" s="129"/>
      <c r="L36" s="129"/>
      <c r="M36" s="129"/>
      <c r="N36" s="129"/>
      <c r="O36" s="129"/>
    </row>
    <row r="37" spans="3:15" x14ac:dyDescent="0.15">
      <c r="E37" s="106"/>
      <c r="F37" s="106"/>
      <c r="G37" s="106"/>
      <c r="H37" s="106"/>
      <c r="I37" s="106"/>
      <c r="J37" s="106"/>
      <c r="K37" s="106"/>
      <c r="L37" s="106"/>
      <c r="M37" s="106"/>
      <c r="N37" s="106"/>
      <c r="O37" s="106"/>
    </row>
    <row r="38" spans="3:15" ht="13.5" customHeight="1" x14ac:dyDescent="0.15">
      <c r="E38" s="363" t="s">
        <v>90</v>
      </c>
      <c r="F38" s="364"/>
      <c r="G38" s="364"/>
      <c r="H38" s="364"/>
      <c r="I38" s="364"/>
      <c r="J38" s="364"/>
      <c r="K38" s="364"/>
      <c r="L38" s="364"/>
      <c r="M38" s="364"/>
      <c r="N38" s="364"/>
      <c r="O38" s="365"/>
    </row>
    <row r="39" spans="3:15" x14ac:dyDescent="0.15">
      <c r="E39" s="106"/>
      <c r="F39" s="106" t="s">
        <v>91</v>
      </c>
      <c r="G39" s="1" t="s">
        <v>389</v>
      </c>
      <c r="H39" s="106"/>
      <c r="I39" s="106"/>
      <c r="J39" s="106"/>
      <c r="K39" s="106"/>
      <c r="L39" s="106"/>
      <c r="M39" s="106"/>
      <c r="N39" s="106"/>
      <c r="O39" s="106"/>
    </row>
    <row r="40" spans="3:15" x14ac:dyDescent="0.15">
      <c r="E40" s="106"/>
      <c r="F40" s="106" t="s">
        <v>92</v>
      </c>
      <c r="G40" s="1" t="s">
        <v>93</v>
      </c>
      <c r="H40" s="106"/>
      <c r="I40" s="106"/>
      <c r="J40" s="106"/>
      <c r="K40" s="106"/>
      <c r="L40" s="106"/>
      <c r="M40" s="106"/>
      <c r="N40" s="106"/>
      <c r="O40" s="106"/>
    </row>
    <row r="41" spans="3:15" x14ac:dyDescent="0.15">
      <c r="E41" s="106"/>
      <c r="F41" s="106" t="s">
        <v>67</v>
      </c>
      <c r="G41" s="1" t="s">
        <v>533</v>
      </c>
      <c r="H41" s="147"/>
      <c r="I41" s="106"/>
      <c r="J41" s="106"/>
      <c r="K41" s="106"/>
      <c r="L41" s="106"/>
      <c r="M41" s="106"/>
      <c r="N41" s="106"/>
      <c r="O41" s="106"/>
    </row>
    <row r="42" spans="3:15" x14ac:dyDescent="0.15">
      <c r="E42" s="106"/>
      <c r="F42" s="129" t="s">
        <v>94</v>
      </c>
      <c r="G42" s="1" t="s">
        <v>534</v>
      </c>
      <c r="H42" s="106"/>
      <c r="I42" s="106"/>
      <c r="J42" s="106"/>
      <c r="K42" s="106"/>
      <c r="L42" s="106"/>
      <c r="M42" s="106"/>
      <c r="N42" s="106"/>
      <c r="O42" s="106"/>
    </row>
    <row r="43" spans="3:15" x14ac:dyDescent="0.15">
      <c r="E43" s="129"/>
      <c r="F43" s="129" t="s">
        <v>95</v>
      </c>
      <c r="G43" s="1" t="s">
        <v>390</v>
      </c>
      <c r="H43" s="129"/>
      <c r="I43" s="129"/>
      <c r="J43" s="129"/>
      <c r="K43" s="129"/>
      <c r="L43" s="129"/>
      <c r="M43" s="129"/>
      <c r="N43" s="129"/>
      <c r="O43" s="129"/>
    </row>
    <row r="44" spans="3:15" x14ac:dyDescent="0.15">
      <c r="E44" s="129"/>
      <c r="F44" s="129" t="s">
        <v>96</v>
      </c>
      <c r="G44" s="1" t="s">
        <v>97</v>
      </c>
      <c r="H44" s="129"/>
      <c r="I44" s="129"/>
      <c r="J44" s="129"/>
      <c r="K44" s="129"/>
      <c r="L44" s="129"/>
      <c r="M44" s="129"/>
      <c r="N44" s="129"/>
      <c r="O44" s="129"/>
    </row>
    <row r="45" spans="3:15" x14ac:dyDescent="0.15">
      <c r="E45" s="129"/>
      <c r="F45" s="129"/>
      <c r="G45" s="1"/>
      <c r="H45" s="129"/>
      <c r="I45" s="129"/>
      <c r="J45" s="129"/>
      <c r="K45" s="129"/>
      <c r="L45" s="129"/>
      <c r="M45" s="129"/>
      <c r="N45" s="129"/>
      <c r="O45" s="129"/>
    </row>
    <row r="46" spans="3:15" x14ac:dyDescent="0.15">
      <c r="C46" s="4" t="s">
        <v>327</v>
      </c>
    </row>
    <row r="47" spans="3:15" ht="15" customHeight="1" x14ac:dyDescent="0.15">
      <c r="E47" s="363" t="s">
        <v>98</v>
      </c>
      <c r="F47" s="364"/>
      <c r="G47" s="364"/>
      <c r="H47" s="364"/>
      <c r="I47" s="364"/>
      <c r="J47" s="364"/>
      <c r="K47" s="364"/>
      <c r="L47" s="364"/>
      <c r="M47" s="364"/>
      <c r="N47" s="364"/>
      <c r="O47" s="365"/>
    </row>
    <row r="48" spans="3:15" x14ac:dyDescent="0.15">
      <c r="F48" s="4" t="s">
        <v>99</v>
      </c>
      <c r="G48" s="4" t="s">
        <v>231</v>
      </c>
    </row>
    <row r="49" spans="5:16" x14ac:dyDescent="0.15">
      <c r="F49" s="4" t="s">
        <v>100</v>
      </c>
      <c r="G49" s="122" t="s">
        <v>105</v>
      </c>
      <c r="H49" s="115"/>
      <c r="I49" s="115"/>
      <c r="J49" s="115"/>
      <c r="K49" s="115"/>
      <c r="L49" s="115"/>
      <c r="M49" s="115"/>
      <c r="N49" s="115"/>
      <c r="O49" s="115"/>
    </row>
    <row r="50" spans="5:16" ht="13.15" customHeight="1" x14ac:dyDescent="0.15">
      <c r="F50" s="4" t="s">
        <v>101</v>
      </c>
      <c r="G50" s="361" t="s">
        <v>104</v>
      </c>
      <c r="H50" s="361"/>
      <c r="I50" s="361"/>
      <c r="J50" s="361"/>
      <c r="K50" s="361"/>
      <c r="L50" s="361"/>
      <c r="M50" s="361"/>
      <c r="N50" s="361"/>
      <c r="O50" s="361"/>
      <c r="P50" s="145"/>
    </row>
    <row r="51" spans="5:16" ht="13.15" customHeight="1" x14ac:dyDescent="0.15">
      <c r="G51" s="361"/>
      <c r="H51" s="361"/>
      <c r="I51" s="361"/>
      <c r="J51" s="361"/>
      <c r="K51" s="361"/>
      <c r="L51" s="361"/>
      <c r="M51" s="361"/>
      <c r="N51" s="361"/>
      <c r="O51" s="361"/>
      <c r="P51" s="145"/>
    </row>
    <row r="52" spans="5:16" x14ac:dyDescent="0.15">
      <c r="G52" s="115"/>
      <c r="H52" s="115"/>
      <c r="I52" s="115"/>
      <c r="J52" s="115"/>
      <c r="K52" s="115"/>
      <c r="L52" s="115"/>
      <c r="M52" s="115"/>
      <c r="N52" s="115"/>
      <c r="O52" s="115"/>
    </row>
    <row r="53" spans="5:16" ht="15" customHeight="1" x14ac:dyDescent="0.15">
      <c r="E53" s="363" t="s">
        <v>107</v>
      </c>
      <c r="F53" s="364"/>
      <c r="G53" s="364"/>
      <c r="H53" s="364"/>
      <c r="I53" s="364"/>
      <c r="J53" s="364"/>
      <c r="K53" s="364"/>
      <c r="L53" s="364"/>
      <c r="M53" s="364"/>
      <c r="N53" s="364"/>
      <c r="O53" s="365"/>
    </row>
    <row r="54" spans="5:16" x14ac:dyDescent="0.15">
      <c r="F54" s="4" t="s">
        <v>31</v>
      </c>
      <c r="G54" s="4" t="s">
        <v>230</v>
      </c>
    </row>
    <row r="55" spans="5:16" x14ac:dyDescent="0.15">
      <c r="F55" s="4" t="s">
        <v>102</v>
      </c>
      <c r="G55" s="122" t="s">
        <v>106</v>
      </c>
      <c r="H55" s="128"/>
      <c r="I55" s="128"/>
      <c r="J55" s="128"/>
      <c r="K55" s="128"/>
      <c r="L55" s="128"/>
      <c r="M55" s="128"/>
      <c r="N55" s="128"/>
      <c r="O55" s="128"/>
    </row>
    <row r="56" spans="5:16" ht="13.15" customHeight="1" x14ac:dyDescent="0.15">
      <c r="F56" s="4" t="s">
        <v>111</v>
      </c>
      <c r="G56" s="361" t="s">
        <v>103</v>
      </c>
      <c r="H56" s="361"/>
      <c r="I56" s="361"/>
      <c r="J56" s="361"/>
      <c r="K56" s="361"/>
      <c r="L56" s="361"/>
      <c r="M56" s="361"/>
      <c r="N56" s="361"/>
      <c r="O56" s="361"/>
      <c r="P56" s="145"/>
    </row>
    <row r="57" spans="5:16" x14ac:dyDescent="0.15">
      <c r="G57" s="361"/>
      <c r="H57" s="361"/>
      <c r="I57" s="361"/>
      <c r="J57" s="361"/>
      <c r="K57" s="361"/>
      <c r="L57" s="361"/>
      <c r="M57" s="361"/>
      <c r="N57" s="361"/>
      <c r="O57" s="361"/>
    </row>
    <row r="59" spans="5:16" ht="15" customHeight="1" x14ac:dyDescent="0.15">
      <c r="E59" s="363" t="s">
        <v>326</v>
      </c>
      <c r="F59" s="364"/>
      <c r="G59" s="364"/>
      <c r="H59" s="364"/>
      <c r="I59" s="364"/>
      <c r="J59" s="364"/>
      <c r="K59" s="364"/>
      <c r="L59" s="364"/>
      <c r="M59" s="364"/>
      <c r="N59" s="364"/>
      <c r="O59" s="365"/>
    </row>
    <row r="60" spans="5:16" x14ac:dyDescent="0.15">
      <c r="F60" s="4" t="s">
        <v>32</v>
      </c>
      <c r="G60" s="4" t="s">
        <v>250</v>
      </c>
    </row>
    <row r="61" spans="5:16" x14ac:dyDescent="0.15">
      <c r="F61" s="4" t="s">
        <v>110</v>
      </c>
      <c r="G61" s="122" t="s">
        <v>108</v>
      </c>
      <c r="H61" s="128"/>
      <c r="I61" s="128"/>
      <c r="J61" s="128"/>
      <c r="K61" s="128"/>
      <c r="L61" s="128"/>
      <c r="M61" s="128"/>
      <c r="N61" s="128"/>
      <c r="O61" s="128"/>
    </row>
    <row r="62" spans="5:16" x14ac:dyDescent="0.15">
      <c r="F62" s="4" t="s">
        <v>112</v>
      </c>
      <c r="G62" s="122" t="s">
        <v>109</v>
      </c>
      <c r="H62" s="128"/>
      <c r="I62" s="128"/>
      <c r="J62" s="128"/>
      <c r="K62" s="128"/>
      <c r="L62" s="128"/>
      <c r="M62" s="128"/>
      <c r="N62" s="128"/>
      <c r="O62" s="128"/>
    </row>
    <row r="63" spans="5:16" x14ac:dyDescent="0.15">
      <c r="G63" s="122"/>
      <c r="H63" s="145"/>
      <c r="I63" s="145"/>
      <c r="J63" s="145"/>
      <c r="K63" s="145"/>
      <c r="L63" s="145"/>
      <c r="M63" s="145"/>
      <c r="N63" s="145"/>
      <c r="O63" s="145"/>
    </row>
    <row r="64" spans="5:16" x14ac:dyDescent="0.15">
      <c r="G64" s="122"/>
      <c r="H64" s="145"/>
      <c r="I64" s="145"/>
      <c r="J64" s="145"/>
      <c r="K64" s="145"/>
      <c r="L64" s="145"/>
      <c r="M64" s="145"/>
      <c r="N64" s="145"/>
      <c r="O64" s="145"/>
    </row>
    <row r="65" spans="3:16" x14ac:dyDescent="0.15">
      <c r="C65" s="4" t="s">
        <v>113</v>
      </c>
    </row>
    <row r="66" spans="3:16" ht="15" customHeight="1" x14ac:dyDescent="0.15">
      <c r="E66" s="370" t="s">
        <v>114</v>
      </c>
      <c r="F66" s="371"/>
      <c r="G66" s="371"/>
      <c r="H66" s="371"/>
      <c r="I66" s="371"/>
      <c r="J66" s="371"/>
      <c r="K66" s="371"/>
      <c r="L66" s="371"/>
      <c r="M66" s="371"/>
      <c r="N66" s="371"/>
      <c r="O66" s="372"/>
    </row>
    <row r="67" spans="3:16" x14ac:dyDescent="0.15">
      <c r="F67" s="4" t="s">
        <v>33</v>
      </c>
      <c r="G67" s="4" t="s">
        <v>115</v>
      </c>
    </row>
    <row r="68" spans="3:16" x14ac:dyDescent="0.15">
      <c r="F68" s="4" t="s">
        <v>34</v>
      </c>
      <c r="G68" s="4" t="s">
        <v>256</v>
      </c>
    </row>
    <row r="69" spans="3:16" x14ac:dyDescent="0.15">
      <c r="F69" s="4" t="s">
        <v>116</v>
      </c>
      <c r="G69" s="4" t="s">
        <v>493</v>
      </c>
    </row>
    <row r="70" spans="3:16" x14ac:dyDescent="0.15">
      <c r="G70" s="150"/>
      <c r="H70" s="150"/>
      <c r="I70" s="150"/>
      <c r="J70" s="150"/>
      <c r="K70" s="150"/>
      <c r="L70" s="150"/>
      <c r="M70" s="150"/>
      <c r="N70" s="150"/>
      <c r="O70" s="150"/>
    </row>
    <row r="71" spans="3:16" ht="15" customHeight="1" x14ac:dyDescent="0.15">
      <c r="E71" s="363" t="s">
        <v>391</v>
      </c>
      <c r="F71" s="364"/>
      <c r="G71" s="364"/>
      <c r="H71" s="364"/>
      <c r="I71" s="364"/>
      <c r="J71" s="364"/>
      <c r="K71" s="364"/>
      <c r="L71" s="364"/>
      <c r="M71" s="364"/>
      <c r="N71" s="364"/>
      <c r="O71" s="365"/>
    </row>
    <row r="72" spans="3:16" x14ac:dyDescent="0.15">
      <c r="F72" s="4" t="s">
        <v>68</v>
      </c>
      <c r="G72" s="373" t="s">
        <v>400</v>
      </c>
      <c r="H72" s="373"/>
      <c r="I72" s="373"/>
      <c r="J72" s="373"/>
      <c r="K72" s="373"/>
      <c r="L72" s="373"/>
      <c r="M72" s="373"/>
      <c r="N72" s="373"/>
      <c r="O72" s="373"/>
    </row>
    <row r="73" spans="3:16" x14ac:dyDescent="0.15">
      <c r="G73" s="362"/>
      <c r="H73" s="362"/>
      <c r="I73" s="362"/>
      <c r="J73" s="362"/>
      <c r="K73" s="362"/>
      <c r="L73" s="362"/>
      <c r="M73" s="362"/>
      <c r="N73" s="362"/>
      <c r="O73" s="362"/>
    </row>
    <row r="74" spans="3:16" x14ac:dyDescent="0.15">
      <c r="F74" s="4" t="s">
        <v>117</v>
      </c>
      <c r="G74" s="4" t="s">
        <v>401</v>
      </c>
    </row>
    <row r="75" spans="3:16" x14ac:dyDescent="0.15">
      <c r="F75" s="4" t="s">
        <v>118</v>
      </c>
      <c r="G75" s="4" t="s">
        <v>494</v>
      </c>
    </row>
    <row r="76" spans="3:16" x14ac:dyDescent="0.15">
      <c r="G76" s="150"/>
      <c r="H76" s="150"/>
      <c r="I76" s="150"/>
      <c r="J76" s="150"/>
      <c r="K76" s="150"/>
      <c r="L76" s="150"/>
      <c r="M76" s="150"/>
      <c r="N76" s="150"/>
      <c r="O76" s="150"/>
    </row>
    <row r="77" spans="3:16" ht="15" customHeight="1" x14ac:dyDescent="0.15">
      <c r="E77" s="363" t="s">
        <v>392</v>
      </c>
      <c r="F77" s="364"/>
      <c r="G77" s="364"/>
      <c r="H77" s="364"/>
      <c r="I77" s="364"/>
      <c r="J77" s="364"/>
      <c r="K77" s="364"/>
      <c r="L77" s="364"/>
      <c r="M77" s="364"/>
      <c r="N77" s="364"/>
      <c r="O77" s="365"/>
    </row>
    <row r="78" spans="3:16" ht="13.15" customHeight="1" x14ac:dyDescent="0.15">
      <c r="F78" s="4" t="s">
        <v>69</v>
      </c>
      <c r="G78" s="362" t="s">
        <v>393</v>
      </c>
      <c r="H78" s="362"/>
      <c r="I78" s="362"/>
      <c r="J78" s="362"/>
      <c r="K78" s="362"/>
      <c r="L78" s="362"/>
      <c r="M78" s="362"/>
      <c r="N78" s="362"/>
      <c r="O78" s="362"/>
      <c r="P78" s="144"/>
    </row>
    <row r="79" spans="3:16" ht="13.15" customHeight="1" x14ac:dyDescent="0.15">
      <c r="G79" s="362"/>
      <c r="H79" s="362"/>
      <c r="I79" s="362"/>
      <c r="J79" s="362"/>
      <c r="K79" s="362"/>
      <c r="L79" s="362"/>
      <c r="M79" s="362"/>
      <c r="N79" s="362"/>
      <c r="O79" s="362"/>
      <c r="P79" s="146"/>
    </row>
    <row r="80" spans="3:16" ht="13.15" customHeight="1" x14ac:dyDescent="0.15">
      <c r="F80" s="4" t="s">
        <v>75</v>
      </c>
      <c r="G80" s="362" t="s">
        <v>119</v>
      </c>
      <c r="H80" s="362"/>
      <c r="I80" s="362"/>
      <c r="J80" s="362"/>
      <c r="K80" s="362"/>
      <c r="L80" s="362"/>
      <c r="M80" s="362"/>
      <c r="N80" s="362"/>
      <c r="O80" s="362"/>
      <c r="P80" s="144"/>
    </row>
    <row r="81" spans="3:16" ht="13.5" customHeight="1" x14ac:dyDescent="0.15">
      <c r="G81" s="362"/>
      <c r="H81" s="362"/>
      <c r="I81" s="362"/>
      <c r="J81" s="362"/>
      <c r="K81" s="362"/>
      <c r="L81" s="362"/>
      <c r="M81" s="362"/>
      <c r="N81" s="362"/>
      <c r="O81" s="362"/>
      <c r="P81" s="144"/>
    </row>
    <row r="83" spans="3:16" x14ac:dyDescent="0.15">
      <c r="C83" s="4" t="s">
        <v>120</v>
      </c>
    </row>
    <row r="84" spans="3:16" x14ac:dyDescent="0.15">
      <c r="D84" s="4" t="s">
        <v>121</v>
      </c>
    </row>
    <row r="85" spans="3:16" ht="15" customHeight="1" x14ac:dyDescent="0.15">
      <c r="E85" s="363" t="s">
        <v>122</v>
      </c>
      <c r="F85" s="364"/>
      <c r="G85" s="364"/>
      <c r="H85" s="364"/>
      <c r="I85" s="364"/>
      <c r="J85" s="364"/>
      <c r="K85" s="364"/>
      <c r="L85" s="364"/>
      <c r="M85" s="364"/>
      <c r="N85" s="364"/>
      <c r="O85" s="365"/>
    </row>
    <row r="86" spans="3:16" ht="13.5" customHeight="1" x14ac:dyDescent="0.15">
      <c r="F86" s="29" t="s">
        <v>76</v>
      </c>
      <c r="G86" s="1" t="s">
        <v>402</v>
      </c>
      <c r="H86" s="106"/>
      <c r="I86" s="106"/>
      <c r="J86" s="106"/>
      <c r="K86" s="106"/>
      <c r="L86" s="106"/>
      <c r="M86" s="106"/>
      <c r="N86" s="106"/>
      <c r="O86" s="106"/>
    </row>
    <row r="87" spans="3:16" ht="13.5" customHeight="1" x14ac:dyDescent="0.15">
      <c r="F87" s="129" t="s">
        <v>123</v>
      </c>
      <c r="G87" s="1" t="s">
        <v>125</v>
      </c>
      <c r="H87" s="129"/>
      <c r="I87" s="129"/>
      <c r="J87" s="129"/>
      <c r="K87" s="129"/>
      <c r="L87" s="129"/>
      <c r="M87" s="129"/>
      <c r="N87" s="129"/>
      <c r="O87" s="129"/>
    </row>
    <row r="88" spans="3:16" ht="13.5" customHeight="1" x14ac:dyDescent="0.15">
      <c r="F88" s="147"/>
      <c r="G88" s="1"/>
      <c r="H88" s="147"/>
      <c r="I88" s="147"/>
      <c r="J88" s="147"/>
      <c r="K88" s="147"/>
      <c r="L88" s="147"/>
      <c r="M88" s="147"/>
      <c r="N88" s="147"/>
      <c r="O88" s="147"/>
    </row>
    <row r="89" spans="3:16" ht="15" customHeight="1" x14ac:dyDescent="0.15">
      <c r="E89" s="363" t="s">
        <v>290</v>
      </c>
      <c r="F89" s="364"/>
      <c r="G89" s="364"/>
      <c r="H89" s="364"/>
      <c r="I89" s="364"/>
      <c r="J89" s="364"/>
      <c r="K89" s="364"/>
      <c r="L89" s="364"/>
      <c r="M89" s="364"/>
      <c r="N89" s="364"/>
      <c r="O89" s="365"/>
    </row>
    <row r="90" spans="3:16" ht="13.5" customHeight="1" x14ac:dyDescent="0.15">
      <c r="F90" s="129" t="s">
        <v>124</v>
      </c>
      <c r="G90" s="1" t="s">
        <v>126</v>
      </c>
      <c r="H90" s="129"/>
      <c r="I90" s="129"/>
      <c r="J90" s="129"/>
      <c r="K90" s="129"/>
      <c r="L90" s="129"/>
      <c r="M90" s="129"/>
      <c r="N90" s="129"/>
      <c r="O90" s="129"/>
    </row>
    <row r="91" spans="3:16" ht="13.5" customHeight="1" x14ac:dyDescent="0.15">
      <c r="F91" s="106"/>
      <c r="G91" s="1"/>
      <c r="H91" s="106"/>
      <c r="I91" s="106"/>
      <c r="J91" s="106"/>
      <c r="K91" s="106"/>
      <c r="L91" s="106"/>
      <c r="M91" s="106"/>
      <c r="N91" s="106"/>
      <c r="O91" s="106"/>
    </row>
    <row r="92" spans="3:16" x14ac:dyDescent="0.15">
      <c r="D92" s="4" t="s">
        <v>131</v>
      </c>
    </row>
    <row r="93" spans="3:16" ht="15" customHeight="1" x14ac:dyDescent="0.15">
      <c r="E93" s="363" t="s">
        <v>127</v>
      </c>
      <c r="F93" s="364"/>
      <c r="G93" s="364"/>
      <c r="H93" s="364"/>
      <c r="I93" s="364"/>
      <c r="J93" s="364"/>
      <c r="K93" s="364"/>
      <c r="L93" s="364"/>
      <c r="M93" s="364"/>
      <c r="N93" s="364"/>
      <c r="O93" s="365"/>
    </row>
    <row r="94" spans="3:16" ht="13.5" customHeight="1" x14ac:dyDescent="0.15">
      <c r="F94" s="129" t="s">
        <v>128</v>
      </c>
      <c r="G94" s="1" t="s">
        <v>129</v>
      </c>
      <c r="H94" s="129"/>
      <c r="I94" s="129"/>
      <c r="J94" s="129"/>
      <c r="K94" s="129"/>
      <c r="L94" s="129"/>
      <c r="M94" s="129"/>
      <c r="N94" s="129"/>
      <c r="O94" s="129"/>
    </row>
    <row r="95" spans="3:16" ht="13.5" customHeight="1" x14ac:dyDescent="0.15">
      <c r="F95" s="129"/>
      <c r="G95" s="1"/>
      <c r="H95" s="129"/>
      <c r="I95" s="129"/>
      <c r="J95" s="129"/>
      <c r="K95" s="129"/>
      <c r="L95" s="129"/>
      <c r="M95" s="129"/>
      <c r="N95" s="129"/>
      <c r="O95" s="129"/>
    </row>
    <row r="96" spans="3:16" ht="15" customHeight="1" x14ac:dyDescent="0.15">
      <c r="E96" s="363" t="s">
        <v>130</v>
      </c>
      <c r="F96" s="364"/>
      <c r="G96" s="364"/>
      <c r="H96" s="364"/>
      <c r="I96" s="364"/>
      <c r="J96" s="364"/>
      <c r="K96" s="364"/>
      <c r="L96" s="364"/>
      <c r="M96" s="364"/>
      <c r="N96" s="364"/>
      <c r="O96" s="365"/>
    </row>
    <row r="97" spans="2:15" ht="13.5" customHeight="1" x14ac:dyDescent="0.15">
      <c r="F97" s="129" t="s">
        <v>132</v>
      </c>
      <c r="G97" s="1" t="s">
        <v>536</v>
      </c>
      <c r="H97" s="129"/>
      <c r="I97" s="129"/>
      <c r="J97" s="129"/>
      <c r="K97" s="129"/>
      <c r="L97" s="129"/>
      <c r="M97" s="129"/>
      <c r="N97" s="129"/>
      <c r="O97" s="129"/>
    </row>
    <row r="98" spans="2:15" ht="13.5" customHeight="1" x14ac:dyDescent="0.15">
      <c r="F98" s="129"/>
      <c r="G98" s="1"/>
      <c r="H98" s="129"/>
      <c r="I98" s="129"/>
      <c r="J98" s="129"/>
      <c r="K98" s="129"/>
      <c r="L98" s="129"/>
      <c r="M98" s="129"/>
      <c r="N98" s="129"/>
      <c r="O98" s="129"/>
    </row>
    <row r="99" spans="2:15" ht="15" customHeight="1" x14ac:dyDescent="0.15">
      <c r="E99" s="363" t="s">
        <v>133</v>
      </c>
      <c r="F99" s="364"/>
      <c r="G99" s="364"/>
      <c r="H99" s="364"/>
      <c r="I99" s="364"/>
      <c r="J99" s="364"/>
      <c r="K99" s="364"/>
      <c r="L99" s="364"/>
      <c r="M99" s="364"/>
      <c r="N99" s="364"/>
      <c r="O99" s="365"/>
    </row>
    <row r="100" spans="2:15" ht="13.5" customHeight="1" x14ac:dyDescent="0.15">
      <c r="F100" s="129" t="s">
        <v>134</v>
      </c>
      <c r="G100" s="366" t="s">
        <v>566</v>
      </c>
      <c r="H100" s="366"/>
      <c r="I100" s="366"/>
      <c r="J100" s="366"/>
      <c r="K100" s="366"/>
      <c r="L100" s="366"/>
      <c r="M100" s="366"/>
      <c r="N100" s="366"/>
      <c r="O100" s="366"/>
    </row>
    <row r="101" spans="2:15" ht="13.5" customHeight="1" x14ac:dyDescent="0.15">
      <c r="F101" s="129"/>
      <c r="G101" s="367"/>
      <c r="H101" s="367"/>
      <c r="I101" s="367"/>
      <c r="J101" s="367"/>
      <c r="K101" s="367"/>
      <c r="L101" s="367"/>
      <c r="M101" s="367"/>
      <c r="N101" s="367"/>
      <c r="O101" s="367"/>
    </row>
    <row r="102" spans="2:15" ht="13.5" customHeight="1" x14ac:dyDescent="0.15">
      <c r="F102" s="129"/>
      <c r="G102" s="1"/>
      <c r="H102" s="129"/>
      <c r="I102" s="129"/>
      <c r="J102" s="129"/>
      <c r="K102" s="129"/>
      <c r="L102" s="129"/>
      <c r="M102" s="129"/>
      <c r="N102" s="129"/>
      <c r="O102" s="129"/>
    </row>
    <row r="103" spans="2:15" x14ac:dyDescent="0.15">
      <c r="B103" s="4" t="s">
        <v>16</v>
      </c>
    </row>
    <row r="104" spans="2:15" x14ac:dyDescent="0.15">
      <c r="C104" s="4" t="s">
        <v>135</v>
      </c>
    </row>
    <row r="105" spans="2:15" ht="15" customHeight="1" x14ac:dyDescent="0.15">
      <c r="E105" s="363" t="s">
        <v>136</v>
      </c>
      <c r="F105" s="364"/>
      <c r="G105" s="364"/>
      <c r="H105" s="364"/>
      <c r="I105" s="364"/>
      <c r="J105" s="364"/>
      <c r="K105" s="364"/>
      <c r="L105" s="364"/>
      <c r="M105" s="364"/>
      <c r="N105" s="364"/>
      <c r="O105" s="365"/>
    </row>
    <row r="106" spans="2:15" x14ac:dyDescent="0.15">
      <c r="F106" s="4" t="s">
        <v>137</v>
      </c>
      <c r="G106" s="4" t="s">
        <v>403</v>
      </c>
    </row>
    <row r="107" spans="2:15" x14ac:dyDescent="0.15">
      <c r="F107" s="4" t="s">
        <v>138</v>
      </c>
      <c r="G107" s="5" t="s">
        <v>139</v>
      </c>
      <c r="H107" s="5"/>
      <c r="I107" s="5"/>
      <c r="J107" s="5"/>
      <c r="K107" s="5"/>
      <c r="L107" s="5"/>
      <c r="M107" s="5"/>
      <c r="N107" s="5"/>
      <c r="O107" s="5"/>
    </row>
    <row r="108" spans="2:15" x14ac:dyDescent="0.15">
      <c r="F108" s="4" t="s">
        <v>140</v>
      </c>
      <c r="G108" s="5" t="s">
        <v>141</v>
      </c>
      <c r="H108" s="127"/>
      <c r="I108" s="127"/>
      <c r="J108" s="127"/>
      <c r="K108" s="127"/>
      <c r="L108" s="127"/>
      <c r="M108" s="127"/>
      <c r="N108" s="127"/>
      <c r="O108" s="127"/>
    </row>
    <row r="110" spans="2:15" x14ac:dyDescent="0.15">
      <c r="C110" s="4" t="s">
        <v>142</v>
      </c>
    </row>
    <row r="111" spans="2:15" ht="15" customHeight="1" x14ac:dyDescent="0.15">
      <c r="E111" s="363" t="s">
        <v>143</v>
      </c>
      <c r="F111" s="364"/>
      <c r="G111" s="364"/>
      <c r="H111" s="364"/>
      <c r="I111" s="364"/>
      <c r="J111" s="364"/>
      <c r="K111" s="364"/>
      <c r="L111" s="364"/>
      <c r="M111" s="364"/>
      <c r="N111" s="364"/>
      <c r="O111" s="365"/>
    </row>
    <row r="112" spans="2:15" x14ac:dyDescent="0.15">
      <c r="F112" s="4" t="s">
        <v>35</v>
      </c>
      <c r="G112" s="4" t="s">
        <v>397</v>
      </c>
    </row>
    <row r="113" spans="3:15" x14ac:dyDescent="0.15">
      <c r="F113" s="4" t="s">
        <v>144</v>
      </c>
      <c r="G113" s="362" t="s">
        <v>537</v>
      </c>
      <c r="H113" s="362"/>
      <c r="I113" s="362"/>
      <c r="J113" s="362"/>
      <c r="K113" s="362"/>
      <c r="L113" s="362"/>
      <c r="M113" s="362"/>
      <c r="N113" s="362"/>
      <c r="O113" s="362"/>
    </row>
    <row r="114" spans="3:15" x14ac:dyDescent="0.15">
      <c r="G114" s="362"/>
      <c r="H114" s="362"/>
      <c r="I114" s="362"/>
      <c r="J114" s="362"/>
      <c r="K114" s="362"/>
      <c r="L114" s="362"/>
      <c r="M114" s="362"/>
      <c r="N114" s="362"/>
      <c r="O114" s="362"/>
    </row>
    <row r="116" spans="3:15" x14ac:dyDescent="0.15">
      <c r="C116" s="4" t="s">
        <v>145</v>
      </c>
    </row>
    <row r="117" spans="3:15" ht="15" customHeight="1" x14ac:dyDescent="0.15">
      <c r="E117" s="363" t="s">
        <v>146</v>
      </c>
      <c r="F117" s="364"/>
      <c r="G117" s="364"/>
      <c r="H117" s="364"/>
      <c r="I117" s="364"/>
      <c r="J117" s="364"/>
      <c r="K117" s="364"/>
      <c r="L117" s="364"/>
      <c r="M117" s="364"/>
      <c r="N117" s="364"/>
      <c r="O117" s="365"/>
    </row>
    <row r="118" spans="3:15" x14ac:dyDescent="0.15">
      <c r="F118" s="4" t="s">
        <v>70</v>
      </c>
      <c r="G118" s="4" t="s">
        <v>394</v>
      </c>
    </row>
    <row r="119" spans="3:15" x14ac:dyDescent="0.15">
      <c r="F119" s="4" t="s">
        <v>147</v>
      </c>
      <c r="G119" s="4" t="s">
        <v>495</v>
      </c>
    </row>
    <row r="120" spans="3:15" x14ac:dyDescent="0.15">
      <c r="F120" s="4" t="s">
        <v>149</v>
      </c>
      <c r="G120" s="4" t="s">
        <v>148</v>
      </c>
    </row>
    <row r="122" spans="3:15" x14ac:dyDescent="0.15">
      <c r="C122" s="4" t="s">
        <v>150</v>
      </c>
    </row>
    <row r="123" spans="3:15" ht="15" customHeight="1" x14ac:dyDescent="0.15">
      <c r="E123" s="363" t="s">
        <v>151</v>
      </c>
      <c r="F123" s="364"/>
      <c r="G123" s="364"/>
      <c r="H123" s="364"/>
      <c r="I123" s="364"/>
      <c r="J123" s="364"/>
      <c r="K123" s="364"/>
      <c r="L123" s="364"/>
      <c r="M123" s="364"/>
      <c r="N123" s="364"/>
      <c r="O123" s="365"/>
    </row>
    <row r="124" spans="3:15" x14ac:dyDescent="0.15">
      <c r="F124" s="4" t="s">
        <v>77</v>
      </c>
      <c r="G124" s="136" t="s">
        <v>395</v>
      </c>
      <c r="H124" s="136"/>
      <c r="I124" s="136"/>
      <c r="J124" s="136"/>
      <c r="K124" s="136"/>
      <c r="L124" s="136"/>
      <c r="M124" s="136"/>
      <c r="N124" s="136"/>
      <c r="O124" s="136"/>
    </row>
    <row r="125" spans="3:15" x14ac:dyDescent="0.15">
      <c r="F125" s="4" t="s">
        <v>152</v>
      </c>
      <c r="G125" s="122" t="s">
        <v>153</v>
      </c>
      <c r="H125" s="122"/>
      <c r="I125" s="122"/>
      <c r="J125" s="122"/>
      <c r="K125" s="122"/>
      <c r="L125" s="122"/>
      <c r="M125" s="122"/>
      <c r="N125" s="122"/>
      <c r="O125" s="122"/>
    </row>
    <row r="126" spans="3:15" x14ac:dyDescent="0.15">
      <c r="F126" s="4" t="s">
        <v>154</v>
      </c>
      <c r="G126" s="4" t="s">
        <v>496</v>
      </c>
    </row>
    <row r="127" spans="3:15" x14ac:dyDescent="0.15">
      <c r="F127" s="4" t="s">
        <v>155</v>
      </c>
      <c r="G127" s="4" t="s">
        <v>396</v>
      </c>
    </row>
    <row r="129" spans="3:15" x14ac:dyDescent="0.15">
      <c r="C129" s="4" t="s">
        <v>156</v>
      </c>
    </row>
    <row r="130" spans="3:15" ht="15" customHeight="1" x14ac:dyDescent="0.15">
      <c r="E130" s="363" t="s">
        <v>157</v>
      </c>
      <c r="F130" s="364"/>
      <c r="G130" s="364"/>
      <c r="H130" s="364"/>
      <c r="I130" s="364"/>
      <c r="J130" s="364"/>
      <c r="K130" s="364"/>
      <c r="L130" s="364"/>
      <c r="M130" s="364"/>
      <c r="N130" s="364"/>
      <c r="O130" s="365"/>
    </row>
    <row r="131" spans="3:15" x14ac:dyDescent="0.15">
      <c r="F131" s="4" t="s">
        <v>71</v>
      </c>
      <c r="G131" s="4" t="s">
        <v>158</v>
      </c>
      <c r="H131" s="136"/>
      <c r="I131" s="136"/>
      <c r="J131" s="136"/>
      <c r="K131" s="136"/>
      <c r="L131" s="136"/>
      <c r="M131" s="136"/>
      <c r="N131" s="136"/>
      <c r="O131" s="136"/>
    </row>
    <row r="132" spans="3:15" x14ac:dyDescent="0.15">
      <c r="F132" s="4" t="s">
        <v>159</v>
      </c>
      <c r="G132" s="4" t="s">
        <v>497</v>
      </c>
    </row>
    <row r="134" spans="3:15" x14ac:dyDescent="0.15">
      <c r="C134" s="4" t="s">
        <v>160</v>
      </c>
    </row>
    <row r="135" spans="3:15" ht="15" customHeight="1" x14ac:dyDescent="0.15">
      <c r="E135" s="363" t="s">
        <v>161</v>
      </c>
      <c r="F135" s="364"/>
      <c r="G135" s="364"/>
      <c r="H135" s="364"/>
      <c r="I135" s="364"/>
      <c r="J135" s="364"/>
      <c r="K135" s="364"/>
      <c r="L135" s="364"/>
      <c r="M135" s="364"/>
      <c r="N135" s="364"/>
      <c r="O135" s="365"/>
    </row>
    <row r="136" spans="3:15" x14ac:dyDescent="0.15">
      <c r="F136" s="4" t="s">
        <v>72</v>
      </c>
      <c r="G136" s="4" t="s">
        <v>404</v>
      </c>
      <c r="H136" s="136"/>
      <c r="I136" s="136"/>
      <c r="J136" s="136"/>
      <c r="K136" s="136"/>
      <c r="L136" s="136"/>
      <c r="M136" s="136"/>
      <c r="N136" s="136"/>
      <c r="O136" s="136"/>
    </row>
    <row r="137" spans="3:15" x14ac:dyDescent="0.15">
      <c r="F137" s="4" t="s">
        <v>73</v>
      </c>
      <c r="G137" s="4" t="s">
        <v>163</v>
      </c>
      <c r="H137" s="137"/>
      <c r="I137" s="137"/>
      <c r="J137" s="137"/>
      <c r="K137" s="137"/>
      <c r="L137" s="137"/>
      <c r="M137" s="137"/>
      <c r="N137" s="137"/>
      <c r="O137" s="137"/>
    </row>
    <row r="138" spans="3:15" ht="14.45" customHeight="1" x14ac:dyDescent="0.15">
      <c r="F138" s="4" t="s">
        <v>162</v>
      </c>
      <c r="G138" s="361" t="s">
        <v>164</v>
      </c>
      <c r="H138" s="361"/>
      <c r="I138" s="361"/>
      <c r="J138" s="361"/>
      <c r="K138" s="361"/>
      <c r="L138" s="361"/>
      <c r="M138" s="361"/>
      <c r="N138" s="361"/>
      <c r="O138" s="361"/>
    </row>
    <row r="139" spans="3:15" x14ac:dyDescent="0.15">
      <c r="G139" s="361"/>
      <c r="H139" s="361"/>
      <c r="I139" s="361"/>
      <c r="J139" s="361"/>
      <c r="K139" s="361"/>
      <c r="L139" s="361"/>
      <c r="M139" s="361"/>
      <c r="N139" s="361"/>
      <c r="O139" s="361"/>
    </row>
    <row r="140" spans="3:15" x14ac:dyDescent="0.15">
      <c r="F140" s="4" t="s">
        <v>165</v>
      </c>
      <c r="G140" s="4" t="s">
        <v>535</v>
      </c>
      <c r="H140" s="137"/>
      <c r="I140" s="137"/>
      <c r="J140" s="137"/>
      <c r="K140" s="137"/>
      <c r="L140" s="137"/>
      <c r="M140" s="137"/>
      <c r="N140" s="137"/>
      <c r="O140" s="137"/>
    </row>
    <row r="142" spans="3:15" x14ac:dyDescent="0.15">
      <c r="C142" s="4" t="s">
        <v>166</v>
      </c>
    </row>
    <row r="143" spans="3:15" ht="15" customHeight="1" x14ac:dyDescent="0.15">
      <c r="E143" s="363" t="s">
        <v>167</v>
      </c>
      <c r="F143" s="364"/>
      <c r="G143" s="364"/>
      <c r="H143" s="364"/>
      <c r="I143" s="364"/>
      <c r="J143" s="364"/>
      <c r="K143" s="364"/>
      <c r="L143" s="364"/>
      <c r="M143" s="364"/>
      <c r="N143" s="364"/>
      <c r="O143" s="365"/>
    </row>
    <row r="144" spans="3:15" x14ac:dyDescent="0.15">
      <c r="F144" s="4" t="s">
        <v>168</v>
      </c>
      <c r="G144" s="4" t="s">
        <v>169</v>
      </c>
      <c r="H144" s="136"/>
      <c r="I144" s="136"/>
      <c r="J144" s="136"/>
      <c r="K144" s="136"/>
      <c r="L144" s="136"/>
      <c r="M144" s="136"/>
      <c r="N144" s="136"/>
      <c r="O144" s="136"/>
    </row>
    <row r="145" spans="2:16" x14ac:dyDescent="0.15">
      <c r="F145" s="4" t="s">
        <v>170</v>
      </c>
      <c r="G145" s="4" t="s">
        <v>171</v>
      </c>
      <c r="H145" s="137"/>
      <c r="I145" s="137"/>
      <c r="J145" s="137"/>
      <c r="K145" s="137"/>
      <c r="L145" s="137"/>
      <c r="M145" s="137"/>
      <c r="N145" s="137"/>
      <c r="O145" s="137"/>
    </row>
    <row r="146" spans="2:16" ht="14.25" x14ac:dyDescent="0.15">
      <c r="G146" s="138"/>
      <c r="H146" s="138"/>
      <c r="I146" s="138"/>
      <c r="J146" s="138"/>
      <c r="K146" s="138"/>
      <c r="L146" s="138"/>
      <c r="M146" s="138"/>
      <c r="N146" s="138"/>
      <c r="O146" s="138"/>
    </row>
    <row r="148" spans="2:16" x14ac:dyDescent="0.15">
      <c r="B148" s="4" t="s">
        <v>17</v>
      </c>
      <c r="C148" s="8"/>
      <c r="D148" s="8"/>
      <c r="E148" s="8"/>
      <c r="F148" s="8"/>
      <c r="G148" s="8"/>
      <c r="H148" s="8"/>
      <c r="I148" s="8"/>
      <c r="J148" s="8"/>
      <c r="K148" s="8"/>
      <c r="L148" s="8"/>
      <c r="M148" s="8"/>
      <c r="N148" s="8"/>
      <c r="O148" s="8"/>
      <c r="P148" s="8"/>
    </row>
    <row r="149" spans="2:16" ht="13.5" customHeight="1" x14ac:dyDescent="0.15">
      <c r="C149" s="58" t="s">
        <v>380</v>
      </c>
      <c r="D149" s="368" t="s">
        <v>84</v>
      </c>
      <c r="E149" s="368"/>
      <c r="F149" s="368"/>
      <c r="G149" s="368"/>
      <c r="H149" s="368"/>
      <c r="I149" s="368"/>
      <c r="J149" s="368"/>
      <c r="K149" s="368"/>
      <c r="L149" s="368"/>
      <c r="M149" s="368"/>
      <c r="N149" s="368"/>
      <c r="O149" s="368"/>
      <c r="P149" s="368"/>
    </row>
    <row r="150" spans="2:16" x14ac:dyDescent="0.15">
      <c r="C150" s="58"/>
      <c r="D150" s="368"/>
      <c r="E150" s="368"/>
      <c r="F150" s="368"/>
      <c r="G150" s="368"/>
      <c r="H150" s="368"/>
      <c r="I150" s="368"/>
      <c r="J150" s="368"/>
      <c r="K150" s="368"/>
      <c r="L150" s="368"/>
      <c r="M150" s="368"/>
      <c r="N150" s="368"/>
      <c r="O150" s="368"/>
      <c r="P150" s="368"/>
    </row>
    <row r="151" spans="2:16" x14ac:dyDescent="0.15">
      <c r="C151" s="58"/>
      <c r="D151" s="368"/>
      <c r="E151" s="368"/>
      <c r="F151" s="368"/>
      <c r="G151" s="368"/>
      <c r="H151" s="368"/>
      <c r="I151" s="368"/>
      <c r="J151" s="368"/>
      <c r="K151" s="368"/>
      <c r="L151" s="368"/>
      <c r="M151" s="368"/>
      <c r="N151" s="368"/>
      <c r="O151" s="368"/>
      <c r="P151" s="368"/>
    </row>
    <row r="152" spans="2:16" x14ac:dyDescent="0.15">
      <c r="C152" s="58" t="s">
        <v>40</v>
      </c>
      <c r="D152" s="5" t="s">
        <v>41</v>
      </c>
      <c r="E152" s="58"/>
      <c r="F152" s="58"/>
      <c r="G152" s="58"/>
      <c r="H152" s="58"/>
      <c r="I152" s="58"/>
      <c r="J152" s="58"/>
      <c r="K152" s="58"/>
      <c r="L152" s="58"/>
      <c r="M152" s="58"/>
      <c r="N152" s="58"/>
      <c r="O152" s="58"/>
      <c r="P152" s="58"/>
    </row>
    <row r="153" spans="2:16" x14ac:dyDescent="0.15">
      <c r="C153" s="58"/>
      <c r="D153" s="58"/>
      <c r="E153" s="58"/>
      <c r="F153" s="58"/>
      <c r="G153" s="58"/>
      <c r="H153" s="58"/>
      <c r="I153" s="58"/>
      <c r="J153" s="58"/>
      <c r="K153" s="58"/>
      <c r="L153" s="58"/>
      <c r="M153" s="58"/>
      <c r="N153" s="58"/>
      <c r="O153" s="58"/>
      <c r="P153" s="58"/>
    </row>
    <row r="154" spans="2:16" x14ac:dyDescent="0.15">
      <c r="B154" s="4" t="s">
        <v>19</v>
      </c>
      <c r="C154" s="8"/>
      <c r="D154" s="8"/>
      <c r="E154" s="8"/>
      <c r="F154" s="8"/>
      <c r="G154" s="8"/>
      <c r="H154" s="8"/>
      <c r="I154" s="8"/>
      <c r="J154" s="8"/>
      <c r="K154" s="8"/>
      <c r="L154" s="8"/>
      <c r="M154" s="8"/>
      <c r="N154" s="8"/>
      <c r="O154" s="8"/>
      <c r="P154" s="8"/>
    </row>
    <row r="155" spans="2:16" ht="13.5" customHeight="1" x14ac:dyDescent="0.15">
      <c r="B155" s="8"/>
      <c r="C155" s="58" t="s">
        <v>380</v>
      </c>
      <c r="D155" s="5" t="s">
        <v>42</v>
      </c>
      <c r="E155" s="58"/>
      <c r="F155" s="58"/>
      <c r="G155" s="58"/>
      <c r="H155" s="58"/>
      <c r="I155" s="58"/>
      <c r="J155" s="58"/>
      <c r="K155" s="58"/>
      <c r="L155" s="58"/>
      <c r="M155" s="58"/>
      <c r="N155" s="58"/>
      <c r="O155" s="58"/>
      <c r="P155" s="58"/>
    </row>
    <row r="156" spans="2:16" x14ac:dyDescent="0.15">
      <c r="B156" s="8"/>
      <c r="C156" s="5" t="s">
        <v>40</v>
      </c>
      <c r="D156" s="5" t="s">
        <v>41</v>
      </c>
      <c r="E156" s="58"/>
      <c r="F156" s="58"/>
      <c r="G156" s="58"/>
      <c r="H156" s="58"/>
      <c r="I156" s="58"/>
      <c r="J156" s="58"/>
      <c r="K156" s="58"/>
      <c r="L156" s="58"/>
      <c r="M156" s="58"/>
      <c r="N156" s="58"/>
      <c r="O156" s="58"/>
      <c r="P156" s="58"/>
    </row>
    <row r="157" spans="2:16" x14ac:dyDescent="0.15">
      <c r="B157" s="8"/>
      <c r="C157" s="5" t="s">
        <v>43</v>
      </c>
      <c r="D157" s="5" t="s">
        <v>63</v>
      </c>
      <c r="E157" s="82"/>
      <c r="F157" s="82"/>
      <c r="G157" s="82"/>
      <c r="H157" s="82"/>
      <c r="I157" s="82"/>
      <c r="J157" s="82"/>
      <c r="K157" s="82"/>
      <c r="L157" s="82"/>
      <c r="M157" s="82"/>
      <c r="N157" s="82"/>
      <c r="O157" s="82"/>
      <c r="P157" s="82"/>
    </row>
    <row r="158" spans="2:16" ht="13.15" customHeight="1" x14ac:dyDescent="0.15">
      <c r="B158" s="8"/>
      <c r="C158" s="5" t="s">
        <v>61</v>
      </c>
      <c r="D158" s="362" t="s">
        <v>381</v>
      </c>
      <c r="E158" s="362"/>
      <c r="F158" s="362"/>
      <c r="G158" s="362"/>
      <c r="H158" s="362"/>
      <c r="I158" s="362"/>
      <c r="J158" s="362"/>
      <c r="K158" s="362"/>
      <c r="L158" s="362"/>
      <c r="M158" s="362"/>
      <c r="N158" s="362"/>
      <c r="O158" s="362"/>
      <c r="P158" s="362"/>
    </row>
    <row r="159" spans="2:16" x14ac:dyDescent="0.15">
      <c r="B159" s="8"/>
      <c r="C159" s="5"/>
      <c r="D159" s="362"/>
      <c r="E159" s="362"/>
      <c r="F159" s="362"/>
      <c r="G159" s="362"/>
      <c r="H159" s="362"/>
      <c r="I159" s="362"/>
      <c r="J159" s="362"/>
      <c r="K159" s="362"/>
      <c r="L159" s="362"/>
      <c r="M159" s="362"/>
      <c r="N159" s="362"/>
      <c r="O159" s="362"/>
      <c r="P159" s="362"/>
    </row>
    <row r="160" spans="2:16" x14ac:dyDescent="0.15">
      <c r="C160" s="58"/>
      <c r="D160" s="58"/>
      <c r="E160" s="58"/>
      <c r="F160" s="58"/>
      <c r="G160" s="58"/>
      <c r="H160" s="58"/>
      <c r="I160" s="58"/>
      <c r="J160" s="58"/>
      <c r="K160" s="58"/>
      <c r="L160" s="58"/>
      <c r="M160" s="58"/>
      <c r="N160" s="58"/>
      <c r="O160" s="58"/>
      <c r="P160" s="58"/>
    </row>
    <row r="161" spans="2:11" x14ac:dyDescent="0.15">
      <c r="B161" s="4" t="s">
        <v>18</v>
      </c>
    </row>
    <row r="162" spans="2:11" x14ac:dyDescent="0.15">
      <c r="C162" s="360" t="s">
        <v>572</v>
      </c>
      <c r="D162" s="360"/>
      <c r="E162" s="360"/>
      <c r="F162" s="360"/>
      <c r="G162" s="360"/>
      <c r="H162" s="360"/>
      <c r="I162" s="360"/>
      <c r="J162" s="360"/>
      <c r="K162" s="360"/>
    </row>
    <row r="163" spans="2:11" x14ac:dyDescent="0.15">
      <c r="C163" s="360"/>
      <c r="D163" s="360"/>
      <c r="E163" s="360"/>
      <c r="F163" s="360"/>
      <c r="G163" s="360"/>
      <c r="H163" s="360"/>
      <c r="I163" s="360"/>
      <c r="J163" s="360"/>
      <c r="K163" s="360"/>
    </row>
    <row r="164" spans="2:11" x14ac:dyDescent="0.15">
      <c r="B164" s="4" t="s">
        <v>0</v>
      </c>
      <c r="C164" s="360"/>
      <c r="D164" s="360"/>
      <c r="E164" s="360"/>
      <c r="F164" s="360"/>
      <c r="G164" s="360"/>
      <c r="H164" s="360"/>
      <c r="I164" s="360"/>
      <c r="J164" s="360"/>
      <c r="K164" s="360"/>
    </row>
    <row r="165" spans="2:11" x14ac:dyDescent="0.15">
      <c r="C165" s="360"/>
      <c r="D165" s="360" t="s">
        <v>83</v>
      </c>
      <c r="E165" s="360"/>
      <c r="F165" s="360"/>
      <c r="G165" s="360"/>
      <c r="H165" s="360"/>
      <c r="I165" s="360"/>
      <c r="J165" s="360"/>
      <c r="K165" s="360"/>
    </row>
    <row r="166" spans="2:11" x14ac:dyDescent="0.15">
      <c r="C166" s="360"/>
      <c r="D166" s="360"/>
      <c r="E166" s="360"/>
      <c r="F166" s="360" t="s">
        <v>8</v>
      </c>
      <c r="G166" s="360" t="s">
        <v>13</v>
      </c>
      <c r="H166" s="360"/>
      <c r="I166" s="360"/>
      <c r="J166" s="360"/>
      <c r="K166" s="360"/>
    </row>
    <row r="167" spans="2:11" x14ac:dyDescent="0.15">
      <c r="C167" s="360"/>
      <c r="D167" s="360"/>
      <c r="E167" s="360"/>
      <c r="F167" s="360" t="s">
        <v>2</v>
      </c>
      <c r="G167" s="360" t="s">
        <v>12</v>
      </c>
      <c r="H167" s="360"/>
      <c r="I167" s="360"/>
      <c r="J167" s="360"/>
      <c r="K167" s="360"/>
    </row>
    <row r="168" spans="2:11" x14ac:dyDescent="0.15">
      <c r="C168" s="360"/>
      <c r="D168" s="360"/>
      <c r="E168" s="360"/>
      <c r="F168" s="360" t="s">
        <v>3</v>
      </c>
      <c r="G168" s="360" t="s">
        <v>6</v>
      </c>
      <c r="H168" s="360"/>
      <c r="I168" s="360"/>
      <c r="J168" s="360"/>
      <c r="K168" s="360"/>
    </row>
    <row r="169" spans="2:11" x14ac:dyDescent="0.15">
      <c r="C169" s="360"/>
      <c r="D169" s="360"/>
      <c r="E169" s="360"/>
      <c r="F169" s="360" t="s">
        <v>5</v>
      </c>
      <c r="G169" s="360" t="s">
        <v>7</v>
      </c>
      <c r="H169" s="360"/>
      <c r="I169" s="360"/>
      <c r="J169" s="360"/>
      <c r="K169" s="360"/>
    </row>
  </sheetData>
  <mergeCells count="35">
    <mergeCell ref="E59:O59"/>
    <mergeCell ref="C13:P18"/>
    <mergeCell ref="C20:P22"/>
    <mergeCell ref="E135:O135"/>
    <mergeCell ref="G138:O139"/>
    <mergeCell ref="E143:O143"/>
    <mergeCell ref="B2:P2"/>
    <mergeCell ref="E47:O47"/>
    <mergeCell ref="E85:O85"/>
    <mergeCell ref="E30:O30"/>
    <mergeCell ref="E34:O34"/>
    <mergeCell ref="E66:O66"/>
    <mergeCell ref="G78:O79"/>
    <mergeCell ref="E71:O71"/>
    <mergeCell ref="E77:O77"/>
    <mergeCell ref="G72:O73"/>
    <mergeCell ref="C6:P12"/>
    <mergeCell ref="E38:O38"/>
    <mergeCell ref="E53:O53"/>
    <mergeCell ref="G50:O51"/>
    <mergeCell ref="G80:O81"/>
    <mergeCell ref="G56:O57"/>
    <mergeCell ref="D158:P159"/>
    <mergeCell ref="E89:O89"/>
    <mergeCell ref="E96:O96"/>
    <mergeCell ref="E99:O99"/>
    <mergeCell ref="G100:O101"/>
    <mergeCell ref="E93:O93"/>
    <mergeCell ref="E130:O130"/>
    <mergeCell ref="D149:P151"/>
    <mergeCell ref="E111:O111"/>
    <mergeCell ref="E105:O105"/>
    <mergeCell ref="E117:O117"/>
    <mergeCell ref="E123:O123"/>
    <mergeCell ref="G113:O114"/>
  </mergeCells>
  <phoneticPr fontId="1"/>
  <printOptions horizontalCentered="1"/>
  <pageMargins left="0.19685039370078741" right="0.19685039370078741" top="0.39370078740157483" bottom="0.39370078740157483" header="0" footer="0"/>
  <pageSetup paperSize="9" scale="89" fitToHeight="0" orientation="portrait" horizontalDpi="300" verticalDpi="300" r:id="rId1"/>
  <headerFooter alignWithMargins="0"/>
  <rowBreaks count="2" manualBreakCount="2">
    <brk id="63" max="16383" man="1"/>
    <brk id="10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060"/>
  </sheetPr>
  <dimension ref="B1:AD81"/>
  <sheetViews>
    <sheetView showGridLines="0" view="pageBreakPreview" zoomScale="85" zoomScaleNormal="100" zoomScaleSheetLayoutView="85" workbookViewId="0">
      <selection activeCell="B1" sqref="B1"/>
    </sheetView>
  </sheetViews>
  <sheetFormatPr defaultColWidth="9" defaultRowHeight="13.5" x14ac:dyDescent="0.15"/>
  <cols>
    <col min="1" max="1" width="4.125" style="1" customWidth="1"/>
    <col min="2" max="13" width="2.25" style="1" customWidth="1"/>
    <col min="14" max="15" width="8.625" style="7" customWidth="1"/>
    <col min="16" max="16" width="7.125" style="7" customWidth="1"/>
    <col min="17" max="17" width="7.625" style="1" customWidth="1"/>
    <col min="18" max="23" width="9.125" style="1" customWidth="1"/>
    <col min="24" max="24" width="9" style="1"/>
    <col min="25" max="25" width="4.625" style="1" customWidth="1"/>
    <col min="26" max="26" width="0" style="1" hidden="1" customWidth="1"/>
    <col min="27" max="27" width="9" style="1" hidden="1" customWidth="1"/>
    <col min="28" max="29" width="0" style="1" hidden="1" customWidth="1"/>
    <col min="30" max="16384" width="9" style="1"/>
  </cols>
  <sheetData>
    <row r="1" spans="2:27" ht="20.100000000000001" customHeight="1" x14ac:dyDescent="0.15">
      <c r="B1" s="1" t="str">
        <f>実施要領!C122</f>
        <v>2.4 スマートメーター（経営関係）</v>
      </c>
      <c r="AA1" s="1" t="str">
        <f>B1</f>
        <v>2.4 スマートメーター（経営関係）</v>
      </c>
    </row>
    <row r="2" spans="2:27" ht="20.100000000000001" customHeight="1" x14ac:dyDescent="0.15"/>
    <row r="3" spans="2:27" ht="20.100000000000001" customHeight="1" x14ac:dyDescent="0.15"/>
    <row r="4" spans="2:27" ht="20.100000000000001" customHeight="1" x14ac:dyDescent="0.15"/>
    <row r="5" spans="2:27" ht="20.100000000000001" customHeight="1" x14ac:dyDescent="0.15">
      <c r="G5"/>
    </row>
    <row r="6" spans="2:27" ht="20.100000000000001" customHeight="1" x14ac:dyDescent="0.15">
      <c r="H6"/>
    </row>
    <row r="7" spans="2:27" ht="20.100000000000001" customHeight="1" x14ac:dyDescent="0.15"/>
    <row r="8" spans="2:27" ht="20.100000000000001" customHeight="1" x14ac:dyDescent="0.15"/>
    <row r="9" spans="2:27" ht="20.100000000000001" customHeight="1" x14ac:dyDescent="0.15">
      <c r="D9" s="102" t="s">
        <v>64</v>
      </c>
    </row>
    <row r="10" spans="2:27" ht="20.100000000000001" customHeight="1" thickBot="1" x14ac:dyDescent="0.2"/>
    <row r="11" spans="2:27" ht="17.100000000000001" customHeight="1" x14ac:dyDescent="0.15">
      <c r="B11" s="15"/>
      <c r="C11" s="38"/>
      <c r="D11" s="403" t="s">
        <v>342</v>
      </c>
      <c r="E11" s="404"/>
      <c r="F11" s="404"/>
      <c r="G11" s="404"/>
      <c r="H11" s="404"/>
      <c r="I11" s="404"/>
      <c r="J11" s="404"/>
      <c r="K11" s="404"/>
      <c r="L11" s="404"/>
      <c r="M11" s="404"/>
      <c r="N11" s="404"/>
      <c r="O11" s="404"/>
      <c r="P11" s="404"/>
      <c r="Q11" s="404"/>
      <c r="R11" s="404"/>
      <c r="S11" s="404"/>
      <c r="T11" s="404"/>
      <c r="U11" s="404"/>
      <c r="V11" s="404"/>
      <c r="W11" s="404"/>
      <c r="X11" s="405"/>
    </row>
    <row r="12" spans="2:27" ht="17.100000000000001" customHeight="1" thickBot="1" x14ac:dyDescent="0.2">
      <c r="B12"/>
      <c r="C12" s="38"/>
      <c r="D12" s="406"/>
      <c r="E12" s="407"/>
      <c r="F12" s="407"/>
      <c r="G12" s="407"/>
      <c r="H12" s="407"/>
      <c r="I12" s="407"/>
      <c r="J12" s="407"/>
      <c r="K12" s="407"/>
      <c r="L12" s="407"/>
      <c r="M12" s="407"/>
      <c r="N12" s="407"/>
      <c r="O12" s="407"/>
      <c r="P12" s="407"/>
      <c r="Q12" s="407"/>
      <c r="R12" s="407"/>
      <c r="S12" s="407"/>
      <c r="T12" s="407"/>
      <c r="U12" s="407"/>
      <c r="V12" s="407"/>
      <c r="W12" s="407"/>
      <c r="X12" s="408"/>
    </row>
    <row r="13" spans="2:27" ht="15" hidden="1" customHeight="1" x14ac:dyDescent="0.15"/>
    <row r="14" spans="2:27" ht="15" hidden="1" customHeight="1" x14ac:dyDescent="0.15"/>
    <row r="15" spans="2:27" ht="15" hidden="1" customHeight="1" x14ac:dyDescent="0.15"/>
    <row r="16" spans="2:27" ht="15" hidden="1" customHeight="1" x14ac:dyDescent="0.15"/>
    <row r="17" spans="2:24" ht="15" hidden="1" customHeight="1" x14ac:dyDescent="0.15"/>
    <row r="18" spans="2:24" ht="15" hidden="1" customHeight="1" x14ac:dyDescent="0.15"/>
    <row r="19" spans="2:24" ht="15" hidden="1" customHeight="1" x14ac:dyDescent="0.15"/>
    <row r="20" spans="2:24" ht="15" hidden="1" customHeight="1" x14ac:dyDescent="0.15"/>
    <row r="21" spans="2:24" ht="15" hidden="1" customHeight="1" x14ac:dyDescent="0.15"/>
    <row r="22" spans="2:24" ht="15" hidden="1" customHeight="1" x14ac:dyDescent="0.15"/>
    <row r="23" spans="2:24" ht="15" hidden="1" customHeight="1" x14ac:dyDescent="0.15"/>
    <row r="24" spans="2:24" ht="15" hidden="1" customHeight="1" x14ac:dyDescent="0.15"/>
    <row r="25" spans="2:24" ht="15" hidden="1" customHeight="1" x14ac:dyDescent="0.15"/>
    <row r="26" spans="2:24" ht="15" hidden="1" customHeight="1" x14ac:dyDescent="0.15"/>
    <row r="27" spans="2:24" ht="15" hidden="1" customHeight="1" x14ac:dyDescent="0.15"/>
    <row r="28" spans="2:24" ht="15" hidden="1" customHeight="1" x14ac:dyDescent="0.15"/>
    <row r="29" spans="2:24" ht="15" hidden="1" customHeight="1" x14ac:dyDescent="0.15"/>
    <row r="30" spans="2:24" ht="15" hidden="1" customHeight="1" x14ac:dyDescent="0.15"/>
    <row r="31" spans="2:24" ht="15" customHeight="1" x14ac:dyDescent="0.15"/>
    <row r="32" spans="2:24" s="2" customFormat="1" x14ac:dyDescent="0.15">
      <c r="B32" s="36"/>
      <c r="C32" s="37"/>
      <c r="D32" s="37"/>
      <c r="E32" s="2" t="str">
        <f>実施要領!F124</f>
        <v>●質問17</v>
      </c>
      <c r="F32" s="37"/>
      <c r="G32" s="37"/>
      <c r="H32" s="37"/>
      <c r="J32" s="37"/>
      <c r="K32" s="2" t="s">
        <v>343</v>
      </c>
      <c r="L32" s="37"/>
      <c r="M32" s="37"/>
      <c r="N32" s="37"/>
      <c r="O32" s="37"/>
      <c r="P32" s="37"/>
      <c r="Q32" s="37"/>
      <c r="R32" s="37"/>
      <c r="S32" s="37"/>
      <c r="T32" s="37"/>
      <c r="U32" s="37"/>
      <c r="V32" s="37"/>
      <c r="W32" s="37"/>
      <c r="X32" s="37"/>
    </row>
    <row r="33" spans="2:30" s="2" customFormat="1" x14ac:dyDescent="0.15">
      <c r="B33" s="36"/>
      <c r="C33" s="37"/>
      <c r="D33" s="37"/>
      <c r="F33" s="37"/>
      <c r="G33" s="37"/>
      <c r="H33" s="37"/>
      <c r="J33" s="37"/>
      <c r="K33" s="37"/>
      <c r="L33" s="37"/>
      <c r="M33" s="37"/>
      <c r="N33" s="37"/>
      <c r="O33" s="37"/>
      <c r="P33" s="37"/>
      <c r="Q33" s="37"/>
      <c r="R33" s="37"/>
      <c r="S33" s="37"/>
      <c r="T33" s="37"/>
      <c r="U33" s="37"/>
      <c r="V33" s="37"/>
      <c r="W33" s="37"/>
      <c r="X33" s="37"/>
    </row>
    <row r="34" spans="2:30" ht="21.2" customHeight="1" x14ac:dyDescent="0.15">
      <c r="G34" s="137" t="s">
        <v>558</v>
      </c>
      <c r="P34" s="1"/>
      <c r="AA34" s="30" t="str">
        <f>IF(N39="","",N39)</f>
        <v/>
      </c>
    </row>
    <row r="35" spans="2:30" ht="15" customHeight="1" x14ac:dyDescent="0.15">
      <c r="J35" s="1" t="s">
        <v>346</v>
      </c>
      <c r="N35" s="121"/>
      <c r="O35" s="121"/>
      <c r="P35" s="121"/>
      <c r="Q35" s="121"/>
      <c r="R35" s="121"/>
      <c r="S35" s="121"/>
      <c r="T35" s="121"/>
      <c r="U35" s="121"/>
      <c r="V35" s="121"/>
      <c r="W35" s="121"/>
      <c r="X35" s="121"/>
      <c r="Y35" s="148"/>
      <c r="AD35" s="2"/>
    </row>
    <row r="36" spans="2:30" ht="15" customHeight="1" x14ac:dyDescent="0.15">
      <c r="J36" s="1" t="s">
        <v>344</v>
      </c>
      <c r="N36" s="121"/>
      <c r="O36" s="121"/>
      <c r="P36" s="121"/>
      <c r="Q36" s="121"/>
      <c r="R36" s="121"/>
      <c r="S36" s="121"/>
      <c r="T36" s="121"/>
      <c r="U36" s="121"/>
      <c r="V36" s="121"/>
      <c r="W36" s="121"/>
      <c r="X36" s="121"/>
      <c r="Y36" s="148"/>
      <c r="AD36" s="2"/>
    </row>
    <row r="37" spans="2:30" ht="15" customHeight="1" x14ac:dyDescent="0.15">
      <c r="J37" s="1" t="s">
        <v>345</v>
      </c>
      <c r="N37" s="121"/>
      <c r="O37" s="121"/>
      <c r="P37" s="121"/>
      <c r="Q37" s="121"/>
      <c r="R37" s="121"/>
      <c r="S37" s="121"/>
      <c r="T37" s="121"/>
      <c r="U37" s="121"/>
      <c r="V37" s="121"/>
      <c r="W37" s="121"/>
      <c r="X37" s="121"/>
      <c r="Y37" s="148"/>
      <c r="AD37" s="2"/>
    </row>
    <row r="38" spans="2:30" s="2" customFormat="1" ht="14.25" thickBot="1" x14ac:dyDescent="0.2">
      <c r="B38" s="36"/>
      <c r="C38" s="37"/>
      <c r="D38" s="37"/>
      <c r="F38" s="37"/>
      <c r="G38" s="37"/>
      <c r="H38" s="37"/>
      <c r="J38" s="37"/>
      <c r="K38" s="37"/>
      <c r="L38" s="37"/>
      <c r="M38" s="37"/>
      <c r="N38" s="37"/>
      <c r="O38" s="37"/>
      <c r="P38" s="37"/>
      <c r="Q38" s="37"/>
      <c r="R38" s="37"/>
      <c r="S38" s="37"/>
      <c r="T38" s="37"/>
      <c r="U38" s="37"/>
      <c r="V38" s="37"/>
      <c r="W38" s="37"/>
      <c r="X38" s="37"/>
    </row>
    <row r="39" spans="2:30" s="2" customFormat="1" ht="14.25" thickBot="1" x14ac:dyDescent="0.2">
      <c r="B39" s="36"/>
      <c r="C39" s="37"/>
      <c r="D39" s="37"/>
      <c r="F39" s="37"/>
      <c r="G39" s="37"/>
      <c r="H39" s="37"/>
      <c r="J39" s="37"/>
      <c r="K39" s="37"/>
      <c r="L39" s="37"/>
      <c r="M39" s="37"/>
      <c r="N39" s="19"/>
      <c r="O39" s="37"/>
      <c r="P39" s="37"/>
      <c r="Q39" s="37"/>
      <c r="R39" s="37"/>
      <c r="S39" s="37"/>
      <c r="T39" s="37"/>
      <c r="U39" s="37"/>
      <c r="V39" s="37"/>
      <c r="W39" s="37"/>
      <c r="X39" s="37"/>
    </row>
    <row r="40" spans="2:30" ht="15" customHeight="1" x14ac:dyDescent="0.15">
      <c r="N40" s="1"/>
      <c r="O40" s="1"/>
      <c r="Q40" s="7"/>
      <c r="AA40" s="3"/>
    </row>
    <row r="41" spans="2:30" ht="15" customHeight="1" x14ac:dyDescent="0.15">
      <c r="H41" s="1" t="s">
        <v>413</v>
      </c>
      <c r="N41" s="1"/>
      <c r="P41" s="104"/>
      <c r="AA41" s="3" t="e">
        <f>IF(#REF!="","",#REF!)</f>
        <v>#REF!</v>
      </c>
    </row>
    <row r="42" spans="2:30" ht="15" customHeight="1" x14ac:dyDescent="0.15">
      <c r="H42" s="1" t="s">
        <v>347</v>
      </c>
      <c r="J42" s="26"/>
      <c r="N42" s="1"/>
      <c r="O42" s="1"/>
    </row>
    <row r="43" spans="2:30" ht="15" customHeight="1" x14ac:dyDescent="0.15">
      <c r="H43" s="1" t="s">
        <v>414</v>
      </c>
      <c r="J43" s="26"/>
      <c r="N43" s="1"/>
      <c r="O43" s="1"/>
    </row>
    <row r="44" spans="2:30" s="2" customFormat="1" ht="5.0999999999999996" customHeight="1" x14ac:dyDescent="0.15">
      <c r="B44" s="36"/>
      <c r="C44" s="37"/>
      <c r="D44" s="37"/>
      <c r="F44" s="37"/>
      <c r="G44" s="37"/>
      <c r="H44" s="37"/>
      <c r="J44" s="37"/>
      <c r="K44" s="37"/>
      <c r="L44" s="37"/>
      <c r="M44" s="37"/>
      <c r="N44" s="37"/>
      <c r="O44" s="37"/>
      <c r="P44" s="37"/>
      <c r="Q44" s="1"/>
      <c r="R44" s="37"/>
      <c r="S44" s="37"/>
      <c r="T44" s="37"/>
      <c r="U44" s="37"/>
      <c r="V44" s="37"/>
      <c r="W44" s="37"/>
      <c r="X44" s="37"/>
    </row>
    <row r="45" spans="2:30" s="2" customFormat="1" x14ac:dyDescent="0.15">
      <c r="B45" s="36"/>
      <c r="C45" s="37"/>
      <c r="D45" s="37"/>
      <c r="F45" s="37"/>
      <c r="G45" s="37"/>
      <c r="H45" s="37"/>
      <c r="J45" s="37"/>
      <c r="K45" s="37"/>
      <c r="L45" s="37"/>
      <c r="M45" s="37"/>
      <c r="N45" s="37"/>
      <c r="O45" s="37"/>
      <c r="P45" s="37"/>
      <c r="Q45" s="1"/>
      <c r="R45" s="37"/>
      <c r="S45" s="37"/>
      <c r="T45" s="37"/>
      <c r="U45" s="37"/>
      <c r="V45" s="37"/>
      <c r="W45" s="37"/>
      <c r="X45" s="37"/>
    </row>
    <row r="46" spans="2:30" ht="15" customHeight="1" x14ac:dyDescent="0.15">
      <c r="E46" s="2" t="str">
        <f>実施要領!F125</f>
        <v>●質問17-1</v>
      </c>
      <c r="I46" s="105"/>
      <c r="K46" s="1" t="s">
        <v>348</v>
      </c>
      <c r="N46" s="1"/>
      <c r="O46" s="1"/>
      <c r="P46" s="149"/>
      <c r="Q46" s="104"/>
      <c r="R46" s="60"/>
      <c r="S46" s="148"/>
      <c r="T46" s="148"/>
      <c r="U46" s="148"/>
      <c r="V46" s="148"/>
      <c r="W46" s="148"/>
      <c r="X46" s="148"/>
      <c r="Y46" s="148"/>
      <c r="AA46" s="30" t="e">
        <f>IF(#REF!="","",#REF!)</f>
        <v>#REF!</v>
      </c>
      <c r="AB46" s="30" t="str">
        <f>IF(S46="","",S46)</f>
        <v/>
      </c>
    </row>
    <row r="47" spans="2:30" ht="15" customHeight="1" x14ac:dyDescent="0.15">
      <c r="G47" s="1" t="s">
        <v>553</v>
      </c>
      <c r="H47" s="147"/>
      <c r="I47" s="147"/>
      <c r="J47" s="147"/>
      <c r="K47" s="147"/>
      <c r="L47" s="147"/>
      <c r="M47" s="147"/>
      <c r="N47" s="147"/>
      <c r="O47" s="147"/>
      <c r="P47" s="147"/>
      <c r="Q47" s="147"/>
      <c r="R47" s="147"/>
      <c r="S47" s="147"/>
      <c r="T47" s="147"/>
      <c r="U47" s="147"/>
      <c r="V47" s="147"/>
      <c r="W47" s="147"/>
      <c r="X47" s="147"/>
      <c r="Y47" s="148"/>
      <c r="AA47" s="3"/>
    </row>
    <row r="48" spans="2:30" ht="15" customHeight="1" x14ac:dyDescent="0.15">
      <c r="L48" s="26"/>
      <c r="N48" s="1"/>
      <c r="O48" s="1"/>
      <c r="Q48" s="104"/>
      <c r="R48" s="104"/>
      <c r="S48" s="148"/>
      <c r="T48" s="148"/>
      <c r="U48" s="148"/>
      <c r="V48" s="148"/>
      <c r="W48" s="148"/>
      <c r="X48" s="148"/>
      <c r="Y48" s="148"/>
      <c r="AA48" s="3"/>
    </row>
    <row r="49" spans="2:28" ht="15" customHeight="1" x14ac:dyDescent="0.15">
      <c r="G49" s="83" t="s">
        <v>351</v>
      </c>
      <c r="N49" s="1"/>
      <c r="O49" s="1"/>
      <c r="P49" s="149"/>
      <c r="Q49" s="104"/>
      <c r="R49" s="60"/>
      <c r="S49" s="148"/>
      <c r="T49" s="148"/>
      <c r="U49" s="148"/>
      <c r="V49" s="148"/>
      <c r="W49" s="148"/>
      <c r="X49" s="148"/>
      <c r="Y49" s="148"/>
      <c r="AA49" s="30" t="e">
        <f>IF(#REF!="","",#REF!)</f>
        <v>#REF!</v>
      </c>
      <c r="AB49" s="30" t="str">
        <f>IF(S49="","",S49)</f>
        <v/>
      </c>
    </row>
    <row r="50" spans="2:28" ht="4.5" customHeight="1" thickBot="1" x14ac:dyDescent="0.2">
      <c r="L50" s="26"/>
      <c r="N50" s="1"/>
      <c r="O50" s="1"/>
      <c r="P50" s="6"/>
      <c r="Q50" s="104"/>
      <c r="R50" s="104"/>
      <c r="S50" s="148"/>
      <c r="T50" s="148"/>
      <c r="U50" s="148"/>
      <c r="V50" s="148"/>
      <c r="W50" s="148"/>
      <c r="X50" s="148"/>
      <c r="Y50" s="148"/>
      <c r="AA50" s="3"/>
    </row>
    <row r="51" spans="2:28" ht="15" customHeight="1" x14ac:dyDescent="0.15">
      <c r="M51" s="392"/>
      <c r="N51" s="393"/>
      <c r="O51" s="393"/>
      <c r="P51" s="393"/>
      <c r="Q51" s="393"/>
      <c r="R51" s="393"/>
      <c r="S51" s="393"/>
      <c r="T51" s="393"/>
      <c r="U51" s="393"/>
      <c r="V51" s="393"/>
      <c r="W51" s="393"/>
      <c r="X51" s="394"/>
      <c r="Y51" s="28"/>
      <c r="AA51" s="3"/>
    </row>
    <row r="52" spans="2:28" ht="15" customHeight="1" x14ac:dyDescent="0.15">
      <c r="M52" s="395"/>
      <c r="N52" s="396"/>
      <c r="O52" s="396"/>
      <c r="P52" s="396"/>
      <c r="Q52" s="396"/>
      <c r="R52" s="396"/>
      <c r="S52" s="396"/>
      <c r="T52" s="396"/>
      <c r="U52" s="396"/>
      <c r="V52" s="396"/>
      <c r="W52" s="396"/>
      <c r="X52" s="397"/>
      <c r="Y52" s="28"/>
      <c r="AA52" s="3"/>
    </row>
    <row r="53" spans="2:28" ht="15" customHeight="1" thickBot="1" x14ac:dyDescent="0.2">
      <c r="M53" s="398"/>
      <c r="N53" s="399"/>
      <c r="O53" s="399"/>
      <c r="P53" s="399"/>
      <c r="Q53" s="399"/>
      <c r="R53" s="399"/>
      <c r="S53" s="399"/>
      <c r="T53" s="399"/>
      <c r="U53" s="399"/>
      <c r="V53" s="399"/>
      <c r="W53" s="399"/>
      <c r="X53" s="400"/>
      <c r="Y53" s="28"/>
      <c r="AA53" s="3"/>
    </row>
    <row r="54" spans="2:28" ht="15" customHeight="1" x14ac:dyDescent="0.15">
      <c r="P54" s="1"/>
      <c r="U54" s="31"/>
      <c r="AA54" s="30" t="e">
        <f>IF(#REF!="","",#REF!)</f>
        <v>#REF!</v>
      </c>
    </row>
    <row r="55" spans="2:28" s="2" customFormat="1" ht="5.0999999999999996" customHeight="1" x14ac:dyDescent="0.15">
      <c r="J55"/>
      <c r="P55" s="6"/>
      <c r="Q55" s="104"/>
      <c r="R55" s="104"/>
      <c r="S55" s="28"/>
      <c r="T55" s="28"/>
      <c r="U55" s="28"/>
      <c r="V55" s="28"/>
      <c r="W55" s="28"/>
      <c r="X55" s="28"/>
      <c r="Y55" s="28"/>
      <c r="AA55" s="3"/>
    </row>
    <row r="56" spans="2:28" s="2" customFormat="1" x14ac:dyDescent="0.15">
      <c r="B56" s="36"/>
      <c r="C56" s="37"/>
      <c r="D56" s="37"/>
      <c r="E56" s="2" t="str">
        <f>実施要領!F126</f>
        <v>●質問17-2</v>
      </c>
      <c r="F56" s="37"/>
      <c r="G56" s="37"/>
      <c r="H56" s="37"/>
      <c r="J56" s="37"/>
      <c r="K56" s="1" t="s">
        <v>349</v>
      </c>
      <c r="L56" s="37"/>
      <c r="M56" s="37"/>
      <c r="N56" s="37"/>
      <c r="O56" s="37"/>
      <c r="P56" s="37"/>
      <c r="Q56" s="37"/>
      <c r="R56" s="37"/>
      <c r="S56" s="37"/>
      <c r="T56" s="37"/>
      <c r="U56" s="37"/>
      <c r="V56" s="37"/>
      <c r="W56" s="37"/>
      <c r="X56" s="37"/>
    </row>
    <row r="57" spans="2:28" ht="15" customHeight="1" x14ac:dyDescent="0.15">
      <c r="G57" s="1" t="s">
        <v>560</v>
      </c>
      <c r="H57" s="147"/>
      <c r="I57" s="147"/>
      <c r="J57" s="147"/>
      <c r="K57" s="147"/>
      <c r="L57" s="147"/>
      <c r="M57" s="147"/>
      <c r="N57" s="147"/>
      <c r="O57" s="147"/>
      <c r="P57" s="147"/>
      <c r="Q57" s="147"/>
      <c r="R57" s="147"/>
      <c r="S57" s="147"/>
      <c r="T57" s="147"/>
      <c r="U57" s="147"/>
      <c r="V57" s="147"/>
      <c r="W57" s="147"/>
      <c r="X57" s="147"/>
      <c r="Y57" s="148"/>
      <c r="AA57" s="3"/>
    </row>
    <row r="58" spans="2:28" ht="15" customHeight="1" x14ac:dyDescent="0.15">
      <c r="L58" s="26"/>
      <c r="N58" s="1"/>
      <c r="O58" s="1"/>
      <c r="Q58" s="104"/>
      <c r="R58" s="104"/>
      <c r="S58" s="148"/>
      <c r="T58" s="148"/>
      <c r="U58" s="148"/>
      <c r="V58" s="148"/>
      <c r="W58" s="148"/>
      <c r="X58" s="148"/>
      <c r="Y58" s="148"/>
      <c r="AA58" s="3"/>
    </row>
    <row r="59" spans="2:28" ht="15" customHeight="1" x14ac:dyDescent="0.15">
      <c r="G59" s="83" t="s">
        <v>350</v>
      </c>
      <c r="N59" s="1"/>
      <c r="O59" s="1"/>
      <c r="P59" s="149"/>
      <c r="Q59" s="104"/>
      <c r="R59" s="60"/>
      <c r="S59" s="148"/>
      <c r="T59" s="148"/>
      <c r="U59" s="148"/>
      <c r="V59" s="148"/>
      <c r="W59" s="148"/>
      <c r="X59" s="148"/>
      <c r="Y59" s="148"/>
      <c r="AA59" s="30" t="e">
        <f>IF(#REF!="","",#REF!)</f>
        <v>#REF!</v>
      </c>
      <c r="AB59" s="30" t="str">
        <f>IF(S59="","",S59)</f>
        <v/>
      </c>
    </row>
    <row r="60" spans="2:28" ht="4.5" customHeight="1" thickBot="1" x14ac:dyDescent="0.2">
      <c r="L60" s="26"/>
      <c r="N60" s="1"/>
      <c r="O60" s="1"/>
      <c r="P60" s="6"/>
      <c r="Q60" s="104"/>
      <c r="R60" s="104"/>
      <c r="S60" s="148"/>
      <c r="T60" s="148"/>
      <c r="U60" s="148"/>
      <c r="V60" s="148"/>
      <c r="W60" s="148"/>
      <c r="X60" s="148"/>
      <c r="Y60" s="148"/>
      <c r="AA60" s="3"/>
    </row>
    <row r="61" spans="2:28" ht="15" customHeight="1" x14ac:dyDescent="0.15">
      <c r="M61" s="392"/>
      <c r="N61" s="393"/>
      <c r="O61" s="393"/>
      <c r="P61" s="393"/>
      <c r="Q61" s="393"/>
      <c r="R61" s="393"/>
      <c r="S61" s="393"/>
      <c r="T61" s="393"/>
      <c r="U61" s="393"/>
      <c r="V61" s="393"/>
      <c r="W61" s="393"/>
      <c r="X61" s="394"/>
      <c r="Y61" s="28"/>
      <c r="AA61" s="3"/>
    </row>
    <row r="62" spans="2:28" ht="15" customHeight="1" x14ac:dyDescent="0.15">
      <c r="M62" s="395"/>
      <c r="N62" s="396"/>
      <c r="O62" s="396"/>
      <c r="P62" s="396"/>
      <c r="Q62" s="396"/>
      <c r="R62" s="396"/>
      <c r="S62" s="396"/>
      <c r="T62" s="396"/>
      <c r="U62" s="396"/>
      <c r="V62" s="396"/>
      <c r="W62" s="396"/>
      <c r="X62" s="397"/>
      <c r="Y62" s="28"/>
      <c r="AA62" s="3"/>
    </row>
    <row r="63" spans="2:28" ht="15" customHeight="1" thickBot="1" x14ac:dyDescent="0.2">
      <c r="M63" s="398"/>
      <c r="N63" s="399"/>
      <c r="O63" s="399"/>
      <c r="P63" s="399"/>
      <c r="Q63" s="399"/>
      <c r="R63" s="399"/>
      <c r="S63" s="399"/>
      <c r="T63" s="399"/>
      <c r="U63" s="399"/>
      <c r="V63" s="399"/>
      <c r="W63" s="399"/>
      <c r="X63" s="400"/>
      <c r="Y63" s="28"/>
      <c r="AA63" s="3"/>
    </row>
    <row r="64" spans="2:28" ht="5.0999999999999996" customHeight="1" x14ac:dyDescent="0.15">
      <c r="P64" s="1"/>
      <c r="U64" s="31"/>
      <c r="AA64" s="30" t="e">
        <f>IF(#REF!="","",#REF!)</f>
        <v>#REF!</v>
      </c>
    </row>
    <row r="65" spans="2:28" s="2" customFormat="1" x14ac:dyDescent="0.15">
      <c r="B65" s="36"/>
      <c r="C65" s="37"/>
      <c r="D65" s="37"/>
      <c r="F65" s="37"/>
      <c r="G65" s="37"/>
      <c r="H65" s="37"/>
      <c r="J65" s="37"/>
      <c r="K65" s="37"/>
      <c r="L65" s="37"/>
      <c r="M65" s="37"/>
      <c r="N65" s="37"/>
      <c r="O65" s="37"/>
      <c r="P65" s="37"/>
      <c r="Q65" s="37"/>
      <c r="R65" s="37"/>
      <c r="S65" s="37"/>
      <c r="T65" s="37"/>
      <c r="U65" s="37"/>
      <c r="V65" s="37"/>
      <c r="W65" s="37"/>
      <c r="X65" s="37"/>
    </row>
    <row r="66" spans="2:28" s="2" customFormat="1" ht="15" customHeight="1" x14ac:dyDescent="0.15">
      <c r="E66" s="2" t="str">
        <f>実施要領!F127</f>
        <v>●質問17-3</v>
      </c>
      <c r="K66" s="2" t="s">
        <v>352</v>
      </c>
      <c r="N66" s="6"/>
      <c r="O66" s="6"/>
      <c r="U66" s="35"/>
      <c r="X66" s="33"/>
      <c r="AA66" s="3"/>
    </row>
    <row r="67" spans="2:28" s="2" customFormat="1" ht="15" customHeight="1" x14ac:dyDescent="0.15">
      <c r="G67" s="2" t="s">
        <v>353</v>
      </c>
      <c r="N67" s="6"/>
      <c r="O67" s="6"/>
      <c r="U67" s="35"/>
      <c r="X67" s="33"/>
      <c r="AA67" s="3"/>
    </row>
    <row r="68" spans="2:28" ht="15" customHeight="1" x14ac:dyDescent="0.15">
      <c r="G68" s="1" t="s">
        <v>354</v>
      </c>
      <c r="H68" s="26"/>
      <c r="J68" s="26"/>
      <c r="P68" s="104"/>
      <c r="Q68" s="28"/>
      <c r="R68" s="28"/>
      <c r="S68" s="28"/>
      <c r="T68" s="28"/>
      <c r="U68" s="28"/>
      <c r="V68" s="28"/>
      <c r="W68" s="28"/>
      <c r="X68" s="28"/>
      <c r="Y68" s="28"/>
      <c r="AA68" s="3" t="str">
        <f>IF(Q68="","",Q68)</f>
        <v/>
      </c>
    </row>
    <row r="69" spans="2:28" s="2" customFormat="1" ht="5.0999999999999996" customHeight="1" x14ac:dyDescent="0.15">
      <c r="J69"/>
      <c r="P69" s="6"/>
      <c r="Q69" s="104"/>
      <c r="R69" s="104"/>
      <c r="S69" s="28"/>
      <c r="T69" s="28"/>
      <c r="U69" s="28"/>
      <c r="V69" s="28"/>
      <c r="W69" s="28"/>
      <c r="X69" s="28"/>
      <c r="Y69" s="28"/>
      <c r="AA69" s="3"/>
    </row>
    <row r="70" spans="2:28" ht="15" customHeight="1" x14ac:dyDescent="0.15">
      <c r="G70" s="1" t="s">
        <v>355</v>
      </c>
      <c r="I70" s="1" t="s">
        <v>356</v>
      </c>
    </row>
    <row r="71" spans="2:28" ht="15" customHeight="1" x14ac:dyDescent="0.15">
      <c r="I71" s="1" t="s">
        <v>357</v>
      </c>
      <c r="Q71" s="391"/>
      <c r="R71" s="391"/>
      <c r="S71" s="391"/>
      <c r="T71" s="391"/>
      <c r="U71" s="391"/>
      <c r="V71" s="391"/>
      <c r="W71" s="391"/>
      <c r="X71" s="391"/>
      <c r="Y71" s="391"/>
      <c r="AA71" s="3" t="str">
        <f>IF(Q71="","",Q71)</f>
        <v/>
      </c>
    </row>
    <row r="72" spans="2:28" ht="15" customHeight="1" x14ac:dyDescent="0.15">
      <c r="B72"/>
      <c r="I72" s="1" t="s">
        <v>358</v>
      </c>
      <c r="Q72" s="391"/>
      <c r="R72" s="391"/>
      <c r="S72" s="391"/>
      <c r="T72" s="391"/>
      <c r="U72" s="391"/>
      <c r="V72" s="391"/>
      <c r="W72" s="391"/>
      <c r="X72" s="391"/>
      <c r="Y72" s="391"/>
    </row>
    <row r="73" spans="2:28" ht="15" customHeight="1" x14ac:dyDescent="0.15">
      <c r="L73" s="26"/>
      <c r="N73" s="1"/>
      <c r="O73" s="1"/>
      <c r="Q73" s="104"/>
      <c r="R73" s="104"/>
      <c r="S73" s="148"/>
      <c r="T73" s="148"/>
      <c r="U73" s="148"/>
      <c r="V73" s="148"/>
      <c r="W73" s="148"/>
      <c r="X73" s="148"/>
      <c r="Y73" s="148"/>
      <c r="AA73" s="3"/>
    </row>
    <row r="74" spans="2:28" ht="15" customHeight="1" x14ac:dyDescent="0.15">
      <c r="G74" s="83" t="s">
        <v>359</v>
      </c>
      <c r="N74" s="1"/>
      <c r="O74" s="1"/>
      <c r="P74" s="149"/>
      <c r="Q74" s="104"/>
      <c r="R74" s="60"/>
      <c r="S74" s="148"/>
      <c r="T74" s="148"/>
      <c r="U74" s="148"/>
      <c r="V74" s="148"/>
      <c r="W74" s="148"/>
      <c r="X74" s="148"/>
      <c r="Y74" s="148"/>
      <c r="AA74" s="30" t="e">
        <f>IF(#REF!="","",#REF!)</f>
        <v>#REF!</v>
      </c>
      <c r="AB74" s="30" t="str">
        <f>IF(S74="","",S74)</f>
        <v/>
      </c>
    </row>
    <row r="75" spans="2:28" ht="4.5" customHeight="1" thickBot="1" x14ac:dyDescent="0.2">
      <c r="L75" s="26"/>
      <c r="N75" s="1"/>
      <c r="O75" s="1"/>
      <c r="P75" s="6"/>
      <c r="Q75" s="104"/>
      <c r="R75" s="104"/>
      <c r="S75" s="148"/>
      <c r="T75" s="148"/>
      <c r="U75" s="148"/>
      <c r="V75" s="148"/>
      <c r="W75" s="148"/>
      <c r="X75" s="148"/>
      <c r="Y75" s="148"/>
      <c r="AA75" s="3"/>
    </row>
    <row r="76" spans="2:28" ht="15" customHeight="1" x14ac:dyDescent="0.15">
      <c r="M76" s="392"/>
      <c r="N76" s="393"/>
      <c r="O76" s="393"/>
      <c r="P76" s="393"/>
      <c r="Q76" s="393"/>
      <c r="R76" s="393"/>
      <c r="S76" s="393"/>
      <c r="T76" s="393"/>
      <c r="U76" s="393"/>
      <c r="V76" s="393"/>
      <c r="W76" s="393"/>
      <c r="X76" s="394"/>
      <c r="Y76" s="28"/>
      <c r="AA76" s="3"/>
    </row>
    <row r="77" spans="2:28" ht="15" customHeight="1" x14ac:dyDescent="0.15">
      <c r="M77" s="395"/>
      <c r="N77" s="396"/>
      <c r="O77" s="396"/>
      <c r="P77" s="396"/>
      <c r="Q77" s="396"/>
      <c r="R77" s="396"/>
      <c r="S77" s="396"/>
      <c r="T77" s="396"/>
      <c r="U77" s="396"/>
      <c r="V77" s="396"/>
      <c r="W77" s="396"/>
      <c r="X77" s="397"/>
      <c r="Y77" s="28"/>
      <c r="AA77" s="3"/>
    </row>
    <row r="78" spans="2:28" ht="15" customHeight="1" thickBot="1" x14ac:dyDescent="0.2">
      <c r="M78" s="398"/>
      <c r="N78" s="399"/>
      <c r="O78" s="399"/>
      <c r="P78" s="399"/>
      <c r="Q78" s="399"/>
      <c r="R78" s="399"/>
      <c r="S78" s="399"/>
      <c r="T78" s="399"/>
      <c r="U78" s="399"/>
      <c r="V78" s="399"/>
      <c r="W78" s="399"/>
      <c r="X78" s="400"/>
      <c r="Y78" s="28"/>
      <c r="AA78" s="3"/>
    </row>
    <row r="79" spans="2:28" ht="15" customHeight="1" x14ac:dyDescent="0.15"/>
    <row r="80" spans="2:28" ht="15" customHeight="1" x14ac:dyDescent="0.15">
      <c r="Q80" s="391"/>
      <c r="R80" s="391"/>
      <c r="S80" s="391"/>
      <c r="T80" s="391"/>
      <c r="U80" s="391"/>
      <c r="V80" s="391"/>
      <c r="W80" s="391"/>
      <c r="X80" s="391"/>
      <c r="Y80" s="391"/>
      <c r="AA80" s="3" t="str">
        <f>IF(Q80="","",Q80)</f>
        <v/>
      </c>
    </row>
    <row r="81" spans="2:25" ht="15" customHeight="1" x14ac:dyDescent="0.15">
      <c r="B81"/>
      <c r="O81" s="1"/>
      <c r="Q81" s="391"/>
      <c r="R81" s="391"/>
      <c r="S81" s="391"/>
      <c r="T81" s="391"/>
      <c r="U81" s="391"/>
      <c r="V81" s="391"/>
      <c r="W81" s="391"/>
      <c r="X81" s="391"/>
      <c r="Y81" s="391"/>
    </row>
  </sheetData>
  <mergeCells count="6">
    <mergeCell ref="D11:X12"/>
    <mergeCell ref="Q71:Y72"/>
    <mergeCell ref="Q80:Y81"/>
    <mergeCell ref="M51:X53"/>
    <mergeCell ref="M61:X63"/>
    <mergeCell ref="M76:X78"/>
  </mergeCells>
  <phoneticPr fontId="1"/>
  <dataValidations count="2">
    <dataValidation type="list" allowBlank="1" showInputMessage="1" sqref="X66:X67" xr:uid="{00000000-0002-0000-0B00-000000000000}">
      <formula1>$Y$216:$Y$217</formula1>
    </dataValidation>
    <dataValidation type="list" allowBlank="1" showInputMessage="1" sqref="N39" xr:uid="{2A794B33-4D59-4F96-8F6F-1252E6339C70}">
      <formula1>"A,B,C"</formula1>
    </dataValidation>
  </dataValidations>
  <pageMargins left="0.62992125984251968" right="0.39370078740157483" top="0.78740157480314965" bottom="0.59055118110236227" header="0.51181102362204722" footer="0.51181102362204722"/>
  <pageSetup paperSize="9" scale="67"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4FD85-1389-45C0-BD7A-895B3D332881}">
  <sheetPr>
    <tabColor rgb="FF002060"/>
  </sheetPr>
  <dimension ref="B1:AB48"/>
  <sheetViews>
    <sheetView showGridLines="0" view="pageBreakPreview" zoomScale="85" zoomScaleNormal="100" zoomScaleSheetLayoutView="85" workbookViewId="0">
      <selection activeCell="B1" sqref="B1"/>
    </sheetView>
  </sheetViews>
  <sheetFormatPr defaultColWidth="9" defaultRowHeight="13.5" x14ac:dyDescent="0.15"/>
  <cols>
    <col min="1" max="1" width="4.125" style="1" customWidth="1"/>
    <col min="2" max="13" width="2.25" style="1" customWidth="1"/>
    <col min="14" max="15" width="8.625" style="7" customWidth="1"/>
    <col min="16" max="16" width="7.125" style="7" customWidth="1"/>
    <col min="17" max="17" width="7.625" style="1" customWidth="1"/>
    <col min="18" max="23" width="9.125" style="1" customWidth="1"/>
    <col min="24" max="24" width="9" style="1"/>
    <col min="25" max="25" width="4.625" style="1" customWidth="1"/>
    <col min="26" max="26" width="0" style="1" hidden="1" customWidth="1"/>
    <col min="27" max="27" width="9" style="1" hidden="1" customWidth="1"/>
    <col min="28" max="29" width="0" style="1" hidden="1" customWidth="1"/>
    <col min="30" max="16384" width="9" style="1"/>
  </cols>
  <sheetData>
    <row r="1" spans="2:27" ht="20.100000000000001" customHeight="1" x14ac:dyDescent="0.15">
      <c r="B1" s="1" t="str">
        <f>実施要領!C129</f>
        <v>2.5 減量負担金の算出（経営関係）</v>
      </c>
      <c r="AA1" s="1" t="str">
        <f>B1</f>
        <v>2.5 減量負担金の算出（経営関係）</v>
      </c>
    </row>
    <row r="2" spans="2:27" ht="20.100000000000001" customHeight="1" x14ac:dyDescent="0.15"/>
    <row r="3" spans="2:27" ht="20.100000000000001" customHeight="1" x14ac:dyDescent="0.15"/>
    <row r="4" spans="2:27" ht="20.100000000000001" customHeight="1" x14ac:dyDescent="0.15"/>
    <row r="5" spans="2:27" ht="20.100000000000001" customHeight="1" x14ac:dyDescent="0.15">
      <c r="H5"/>
    </row>
    <row r="6" spans="2:27" ht="20.100000000000001" customHeight="1" x14ac:dyDescent="0.15"/>
    <row r="7" spans="2:27" ht="20.100000000000001" customHeight="1" x14ac:dyDescent="0.15"/>
    <row r="8" spans="2:27" ht="20.100000000000001" customHeight="1" x14ac:dyDescent="0.15">
      <c r="D8" s="102" t="s">
        <v>64</v>
      </c>
    </row>
    <row r="9" spans="2:27" ht="20.100000000000001" customHeight="1" thickBot="1" x14ac:dyDescent="0.2"/>
    <row r="10" spans="2:27" ht="17.100000000000001" customHeight="1" x14ac:dyDescent="0.15">
      <c r="B10" s="15"/>
      <c r="C10" s="38"/>
      <c r="D10" s="403" t="s">
        <v>360</v>
      </c>
      <c r="E10" s="404"/>
      <c r="F10" s="404"/>
      <c r="G10" s="404"/>
      <c r="H10" s="404"/>
      <c r="I10" s="404"/>
      <c r="J10" s="404"/>
      <c r="K10" s="404"/>
      <c r="L10" s="404"/>
      <c r="M10" s="404"/>
      <c r="N10" s="404"/>
      <c r="O10" s="404"/>
      <c r="P10" s="404"/>
      <c r="Q10" s="404"/>
      <c r="R10" s="404"/>
      <c r="S10" s="404"/>
      <c r="T10" s="404"/>
      <c r="U10" s="404"/>
      <c r="V10" s="404"/>
      <c r="W10" s="404"/>
      <c r="X10" s="405"/>
    </row>
    <row r="11" spans="2:27" ht="17.100000000000001" customHeight="1" thickBot="1" x14ac:dyDescent="0.2">
      <c r="B11"/>
      <c r="C11" s="38"/>
      <c r="D11" s="406"/>
      <c r="E11" s="407"/>
      <c r="F11" s="407"/>
      <c r="G11" s="407"/>
      <c r="H11" s="407"/>
      <c r="I11" s="407"/>
      <c r="J11" s="407"/>
      <c r="K11" s="407"/>
      <c r="L11" s="407"/>
      <c r="M11" s="407"/>
      <c r="N11" s="407"/>
      <c r="O11" s="407"/>
      <c r="P11" s="407"/>
      <c r="Q11" s="407"/>
      <c r="R11" s="407"/>
      <c r="S11" s="407"/>
      <c r="T11" s="407"/>
      <c r="U11" s="407"/>
      <c r="V11" s="407"/>
      <c r="W11" s="407"/>
      <c r="X11" s="408"/>
    </row>
    <row r="12" spans="2:27" ht="15" customHeight="1" x14ac:dyDescent="0.15"/>
    <row r="13" spans="2:27" ht="15" hidden="1" customHeight="1" x14ac:dyDescent="0.15"/>
    <row r="14" spans="2:27" ht="15" hidden="1" customHeight="1" x14ac:dyDescent="0.15"/>
    <row r="15" spans="2:27" ht="15" hidden="1" customHeight="1" x14ac:dyDescent="0.15"/>
    <row r="16" spans="2:27" ht="15" hidden="1" customHeight="1" x14ac:dyDescent="0.15"/>
    <row r="17" spans="2:28" ht="15" hidden="1" customHeight="1" x14ac:dyDescent="0.15"/>
    <row r="18" spans="2:28" ht="15" hidden="1" customHeight="1" x14ac:dyDescent="0.15"/>
    <row r="19" spans="2:28" s="2" customFormat="1" ht="5.0999999999999996" hidden="1" customHeight="1" x14ac:dyDescent="0.15">
      <c r="B19" s="41"/>
      <c r="C19" s="37"/>
      <c r="D19" s="40"/>
      <c r="E19" s="40"/>
      <c r="F19" s="40"/>
      <c r="G19" s="40"/>
      <c r="H19" s="40"/>
      <c r="I19" s="40"/>
      <c r="J19" s="40"/>
      <c r="K19" s="40"/>
      <c r="L19" s="40"/>
      <c r="M19" s="40"/>
      <c r="N19" s="40"/>
      <c r="O19" s="40"/>
      <c r="P19" s="40"/>
      <c r="Q19" s="40"/>
      <c r="R19" s="40"/>
      <c r="S19" s="40"/>
      <c r="T19" s="40"/>
      <c r="U19" s="40"/>
      <c r="V19" s="40"/>
      <c r="W19" s="40"/>
      <c r="X19" s="40"/>
    </row>
    <row r="20" spans="2:28" s="2" customFormat="1" x14ac:dyDescent="0.15">
      <c r="B20" s="36"/>
      <c r="C20" s="37"/>
      <c r="D20" s="37"/>
      <c r="E20" s="2" t="str">
        <f>実施要領!F131</f>
        <v>●質問18</v>
      </c>
      <c r="F20" s="37"/>
      <c r="G20" s="37"/>
      <c r="H20" s="37"/>
      <c r="J20" s="37"/>
      <c r="K20" s="2" t="s">
        <v>361</v>
      </c>
      <c r="L20" s="37"/>
      <c r="M20" s="37"/>
      <c r="N20" s="37"/>
      <c r="O20" s="37"/>
      <c r="P20" s="37"/>
      <c r="Q20" s="37"/>
      <c r="R20" s="37"/>
      <c r="S20" s="37"/>
      <c r="T20" s="37"/>
      <c r="U20" s="37"/>
      <c r="V20" s="37"/>
      <c r="W20" s="37"/>
      <c r="X20" s="37"/>
    </row>
    <row r="21" spans="2:28" s="2" customFormat="1" x14ac:dyDescent="0.15">
      <c r="B21" s="36"/>
      <c r="C21" s="37"/>
      <c r="D21" s="37"/>
      <c r="F21" s="37"/>
      <c r="G21" s="37"/>
      <c r="H21" s="37"/>
      <c r="J21" s="37"/>
      <c r="K21" s="37"/>
      <c r="L21" s="37"/>
      <c r="M21" s="37"/>
      <c r="N21" s="37"/>
      <c r="O21" s="37"/>
      <c r="P21" s="37"/>
      <c r="Q21" s="37"/>
      <c r="R21" s="37"/>
      <c r="S21" s="37"/>
      <c r="T21" s="37"/>
      <c r="U21" s="37"/>
      <c r="V21" s="37"/>
      <c r="W21" s="37"/>
      <c r="X21" s="37"/>
    </row>
    <row r="22" spans="2:28" ht="15" customHeight="1" x14ac:dyDescent="0.15">
      <c r="G22" s="1" t="s">
        <v>415</v>
      </c>
      <c r="L22" s="1" t="s">
        <v>29</v>
      </c>
      <c r="P22" s="1"/>
      <c r="AA22" s="30" t="str">
        <f>IF(N24="","",N24)</f>
        <v/>
      </c>
    </row>
    <row r="23" spans="2:28" s="2" customFormat="1" ht="14.25" thickBot="1" x14ac:dyDescent="0.2">
      <c r="B23" s="36"/>
      <c r="C23" s="37"/>
      <c r="D23" s="37"/>
      <c r="F23" s="37"/>
      <c r="G23" s="37"/>
      <c r="H23" s="37"/>
      <c r="J23" s="37"/>
      <c r="K23" s="37"/>
      <c r="L23" s="37"/>
      <c r="M23" s="37"/>
      <c r="N23" s="37"/>
      <c r="O23" s="37"/>
      <c r="P23" s="37"/>
      <c r="Q23" s="37"/>
      <c r="R23" s="37"/>
      <c r="S23" s="37"/>
      <c r="T23" s="37"/>
      <c r="U23" s="37"/>
      <c r="V23" s="37"/>
      <c r="W23" s="37"/>
      <c r="X23" s="37"/>
    </row>
    <row r="24" spans="2:28" s="2" customFormat="1" ht="14.25" thickBot="1" x14ac:dyDescent="0.2">
      <c r="B24" s="36"/>
      <c r="C24" s="37"/>
      <c r="D24" s="37"/>
      <c r="F24" s="37"/>
      <c r="G24" s="37"/>
      <c r="H24" s="37"/>
      <c r="J24" s="37"/>
      <c r="K24" s="37"/>
      <c r="L24" s="37"/>
      <c r="M24" s="37"/>
      <c r="N24" s="19"/>
      <c r="O24" s="37"/>
      <c r="P24" s="37"/>
      <c r="Q24" s="37"/>
      <c r="R24" s="37"/>
      <c r="S24" s="37"/>
      <c r="T24" s="37"/>
      <c r="U24" s="37"/>
      <c r="V24" s="37"/>
      <c r="W24" s="37"/>
      <c r="X24" s="37"/>
    </row>
    <row r="25" spans="2:28" ht="15" customHeight="1" x14ac:dyDescent="0.15">
      <c r="N25" s="1"/>
      <c r="O25" s="1"/>
      <c r="Q25" s="7"/>
      <c r="AA25" s="3"/>
    </row>
    <row r="26" spans="2:28" ht="15" customHeight="1" x14ac:dyDescent="0.15">
      <c r="H26" s="1" t="s">
        <v>362</v>
      </c>
      <c r="N26" s="1"/>
      <c r="P26" s="104"/>
      <c r="AA26" s="3" t="e">
        <f>IF(#REF!="","",#REF!)</f>
        <v>#REF!</v>
      </c>
    </row>
    <row r="27" spans="2:28" ht="15" customHeight="1" x14ac:dyDescent="0.15">
      <c r="H27" s="1" t="s">
        <v>363</v>
      </c>
      <c r="J27" s="26"/>
      <c r="N27" s="1"/>
      <c r="O27" s="1"/>
    </row>
    <row r="28" spans="2:28" s="2" customFormat="1" x14ac:dyDescent="0.15">
      <c r="B28" s="36"/>
      <c r="C28" s="37"/>
      <c r="D28" s="37"/>
      <c r="F28" s="37"/>
      <c r="G28" s="37"/>
      <c r="H28" s="37"/>
      <c r="J28" s="37"/>
      <c r="K28" s="37"/>
      <c r="L28" s="37"/>
      <c r="M28" s="37"/>
      <c r="N28" s="37"/>
      <c r="O28" s="37"/>
      <c r="P28" s="37"/>
      <c r="Q28" s="37"/>
      <c r="R28" s="37"/>
      <c r="S28" s="37"/>
      <c r="T28" s="37"/>
      <c r="U28" s="37"/>
      <c r="V28" s="37"/>
      <c r="W28" s="37"/>
      <c r="X28" s="37"/>
    </row>
    <row r="29" spans="2:28" ht="5.0999999999999996" customHeight="1" x14ac:dyDescent="0.15">
      <c r="P29" s="1"/>
      <c r="U29" s="31"/>
      <c r="AA29" s="30" t="e">
        <f>IF(#REF!="","",#REF!)</f>
        <v>#REF!</v>
      </c>
    </row>
    <row r="30" spans="2:28" ht="15" customHeight="1" x14ac:dyDescent="0.15">
      <c r="E30" s="2" t="str">
        <f>実施要領!F132</f>
        <v>●質問18-1</v>
      </c>
      <c r="I30" s="105"/>
      <c r="K30" s="1" t="s">
        <v>364</v>
      </c>
      <c r="N30" s="1"/>
      <c r="O30" s="1"/>
      <c r="P30" s="149"/>
      <c r="Q30" s="104"/>
      <c r="R30" s="60"/>
      <c r="S30" s="148"/>
      <c r="T30" s="148"/>
      <c r="U30" s="148"/>
      <c r="V30" s="148"/>
      <c r="W30" s="148"/>
      <c r="X30" s="148"/>
      <c r="Y30" s="148"/>
      <c r="AA30" s="30" t="e">
        <f>IF(#REF!="","",#REF!)</f>
        <v>#REF!</v>
      </c>
      <c r="AB30" s="30" t="str">
        <f>IF(S30="","",S30)</f>
        <v/>
      </c>
    </row>
    <row r="31" spans="2:28" ht="15" customHeight="1" x14ac:dyDescent="0.15">
      <c r="G31" s="1" t="s">
        <v>365</v>
      </c>
      <c r="H31" s="147"/>
      <c r="I31" s="147"/>
      <c r="J31" s="147"/>
      <c r="K31" s="147"/>
      <c r="L31" s="147"/>
      <c r="M31" s="147"/>
      <c r="N31" s="147"/>
      <c r="O31" s="147"/>
      <c r="P31" s="147"/>
      <c r="Q31" s="147"/>
      <c r="R31" s="147"/>
      <c r="S31" s="147"/>
      <c r="T31" s="147"/>
      <c r="U31" s="147"/>
      <c r="V31" s="147"/>
      <c r="W31" s="147"/>
      <c r="X31" s="147"/>
      <c r="Y31" s="148"/>
      <c r="AA31" s="3"/>
    </row>
    <row r="32" spans="2:28" ht="15" customHeight="1" x14ac:dyDescent="0.15">
      <c r="L32" s="26"/>
      <c r="N32" s="1"/>
      <c r="O32" s="1"/>
      <c r="Q32" s="104"/>
      <c r="R32" s="104"/>
      <c r="S32" s="148"/>
      <c r="T32" s="148"/>
      <c r="U32" s="148"/>
      <c r="V32" s="148"/>
      <c r="W32" s="148"/>
      <c r="X32" s="148"/>
      <c r="Y32" s="148"/>
      <c r="AA32" s="3"/>
    </row>
    <row r="33" spans="2:28" ht="15" customHeight="1" x14ac:dyDescent="0.15">
      <c r="G33" s="83" t="s">
        <v>520</v>
      </c>
      <c r="N33" s="1"/>
      <c r="O33" s="1"/>
      <c r="P33" s="149"/>
      <c r="Q33" s="104"/>
      <c r="R33" s="60"/>
      <c r="S33" s="148"/>
      <c r="T33" s="148"/>
      <c r="U33" s="148"/>
      <c r="V33" s="148"/>
      <c r="W33" s="148"/>
      <c r="X33" s="148"/>
      <c r="Y33" s="148"/>
      <c r="AA33" s="30" t="e">
        <f>IF(#REF!="","",#REF!)</f>
        <v>#REF!</v>
      </c>
      <c r="AB33" s="30" t="str">
        <f>IF(S33="","",S33)</f>
        <v/>
      </c>
    </row>
    <row r="34" spans="2:28" ht="15" customHeight="1" x14ac:dyDescent="0.15">
      <c r="B34"/>
      <c r="H34" s="83" t="s">
        <v>366</v>
      </c>
      <c r="O34" s="1"/>
      <c r="Q34" s="28"/>
      <c r="R34" s="28"/>
      <c r="S34" s="28"/>
      <c r="T34" s="28"/>
      <c r="U34" s="28"/>
      <c r="V34" s="28"/>
      <c r="W34" s="28"/>
      <c r="X34" s="28"/>
      <c r="Y34" s="28"/>
    </row>
    <row r="35" spans="2:28" ht="4.5" customHeight="1" thickBot="1" x14ac:dyDescent="0.2">
      <c r="B35"/>
      <c r="H35" s="83"/>
      <c r="O35" s="1"/>
      <c r="Q35" s="28"/>
      <c r="R35" s="28"/>
      <c r="S35" s="28"/>
      <c r="T35" s="28"/>
      <c r="U35" s="28"/>
      <c r="V35" s="28"/>
      <c r="W35" s="28"/>
      <c r="X35" s="28"/>
      <c r="Y35" s="28"/>
    </row>
    <row r="36" spans="2:28" ht="15" customHeight="1" x14ac:dyDescent="0.15">
      <c r="M36" s="392"/>
      <c r="N36" s="393"/>
      <c r="O36" s="393"/>
      <c r="P36" s="393"/>
      <c r="Q36" s="393"/>
      <c r="R36" s="393"/>
      <c r="S36" s="393"/>
      <c r="T36" s="393"/>
      <c r="U36" s="393"/>
      <c r="V36" s="393"/>
      <c r="W36" s="393"/>
      <c r="X36" s="394"/>
      <c r="Y36" s="28"/>
      <c r="AA36" s="3"/>
    </row>
    <row r="37" spans="2:28" ht="15" customHeight="1" x14ac:dyDescent="0.15">
      <c r="M37" s="395"/>
      <c r="N37" s="396"/>
      <c r="O37" s="396"/>
      <c r="P37" s="396"/>
      <c r="Q37" s="396"/>
      <c r="R37" s="396"/>
      <c r="S37" s="396"/>
      <c r="T37" s="396"/>
      <c r="U37" s="396"/>
      <c r="V37" s="396"/>
      <c r="W37" s="396"/>
      <c r="X37" s="397"/>
      <c r="Y37" s="28"/>
      <c r="AA37" s="3"/>
    </row>
    <row r="38" spans="2:28" ht="15" customHeight="1" thickBot="1" x14ac:dyDescent="0.2">
      <c r="M38" s="398"/>
      <c r="N38" s="399"/>
      <c r="O38" s="399"/>
      <c r="P38" s="399"/>
      <c r="Q38" s="399"/>
      <c r="R38" s="399"/>
      <c r="S38" s="399"/>
      <c r="T38" s="399"/>
      <c r="U38" s="399"/>
      <c r="V38" s="399"/>
      <c r="W38" s="399"/>
      <c r="X38" s="400"/>
      <c r="Y38" s="28"/>
      <c r="AA38" s="3"/>
    </row>
    <row r="39" spans="2:28" ht="15" customHeight="1" x14ac:dyDescent="0.15">
      <c r="P39" s="1"/>
      <c r="U39" s="31"/>
      <c r="AA39" s="30" t="e">
        <f>IF(#REF!="","",#REF!)</f>
        <v>#REF!</v>
      </c>
    </row>
    <row r="40" spans="2:28" ht="15" customHeight="1" x14ac:dyDescent="0.15">
      <c r="B40"/>
      <c r="H40" s="83" t="s">
        <v>367</v>
      </c>
      <c r="O40" s="1"/>
      <c r="Q40" s="28"/>
      <c r="R40" s="28"/>
      <c r="S40" s="28"/>
      <c r="T40" s="28"/>
      <c r="U40" s="28"/>
      <c r="V40" s="28"/>
      <c r="W40" s="28"/>
      <c r="X40" s="28"/>
      <c r="Y40" s="28"/>
    </row>
    <row r="41" spans="2:28" ht="4.5" customHeight="1" thickBot="1" x14ac:dyDescent="0.2">
      <c r="B41"/>
      <c r="H41" s="83"/>
      <c r="O41" s="1"/>
      <c r="Q41" s="28"/>
      <c r="R41" s="28"/>
      <c r="S41" s="28"/>
      <c r="T41" s="28"/>
      <c r="U41" s="28"/>
      <c r="V41" s="28"/>
      <c r="W41" s="28"/>
      <c r="X41" s="28"/>
      <c r="Y41" s="28"/>
    </row>
    <row r="42" spans="2:28" ht="15" customHeight="1" x14ac:dyDescent="0.15">
      <c r="M42" s="392"/>
      <c r="N42" s="393"/>
      <c r="O42" s="393"/>
      <c r="P42" s="393"/>
      <c r="Q42" s="393"/>
      <c r="R42" s="393"/>
      <c r="S42" s="393"/>
      <c r="T42" s="393"/>
      <c r="U42" s="393"/>
      <c r="V42" s="393"/>
      <c r="W42" s="393"/>
      <c r="X42" s="394"/>
      <c r="Y42" s="28"/>
      <c r="AA42" s="3"/>
    </row>
    <row r="43" spans="2:28" ht="15" customHeight="1" x14ac:dyDescent="0.15">
      <c r="M43" s="395"/>
      <c r="N43" s="396"/>
      <c r="O43" s="396"/>
      <c r="P43" s="396"/>
      <c r="Q43" s="396"/>
      <c r="R43" s="396"/>
      <c r="S43" s="396"/>
      <c r="T43" s="396"/>
      <c r="U43" s="396"/>
      <c r="V43" s="396"/>
      <c r="W43" s="396"/>
      <c r="X43" s="397"/>
      <c r="Y43" s="28"/>
      <c r="AA43" s="3"/>
    </row>
    <row r="44" spans="2:28" ht="15" customHeight="1" thickBot="1" x14ac:dyDescent="0.2">
      <c r="M44" s="398"/>
      <c r="N44" s="399"/>
      <c r="O44" s="399"/>
      <c r="P44" s="399"/>
      <c r="Q44" s="399"/>
      <c r="R44" s="399"/>
      <c r="S44" s="399"/>
      <c r="T44" s="399"/>
      <c r="U44" s="399"/>
      <c r="V44" s="399"/>
      <c r="W44" s="399"/>
      <c r="X44" s="400"/>
      <c r="Y44" s="28"/>
      <c r="AA44" s="3"/>
    </row>
    <row r="45" spans="2:28" ht="15" customHeight="1" x14ac:dyDescent="0.15">
      <c r="P45" s="1"/>
      <c r="U45" s="31"/>
      <c r="AA45" s="30" t="e">
        <f>IF(#REF!="","",#REF!)</f>
        <v>#REF!</v>
      </c>
    </row>
    <row r="46" spans="2:28" ht="15" customHeight="1" x14ac:dyDescent="0.15"/>
    <row r="47" spans="2:28" ht="15" customHeight="1" x14ac:dyDescent="0.15">
      <c r="Q47" s="391"/>
      <c r="R47" s="391"/>
      <c r="S47" s="391"/>
      <c r="T47" s="391"/>
      <c r="U47" s="391"/>
      <c r="V47" s="391"/>
      <c r="W47" s="391"/>
      <c r="X47" s="391"/>
      <c r="Y47" s="391"/>
      <c r="AA47" s="3" t="str">
        <f>IF(Q47="","",Q47)</f>
        <v/>
      </c>
    </row>
    <row r="48" spans="2:28" ht="15" customHeight="1" x14ac:dyDescent="0.15">
      <c r="B48"/>
      <c r="O48" s="1"/>
      <c r="Q48" s="391"/>
      <c r="R48" s="391"/>
      <c r="S48" s="391"/>
      <c r="T48" s="391"/>
      <c r="U48" s="391"/>
      <c r="V48" s="391"/>
      <c r="W48" s="391"/>
      <c r="X48" s="391"/>
      <c r="Y48" s="391"/>
    </row>
  </sheetData>
  <mergeCells count="4">
    <mergeCell ref="D10:X11"/>
    <mergeCell ref="M36:X38"/>
    <mergeCell ref="Q47:Y48"/>
    <mergeCell ref="M42:X44"/>
  </mergeCells>
  <phoneticPr fontId="1"/>
  <dataValidations count="1">
    <dataValidation type="list" allowBlank="1" showInputMessage="1" sqref="N24" xr:uid="{E1D89A0A-48D1-4030-81ED-ADFA7CD79D90}">
      <formula1>"A,B"</formula1>
    </dataValidation>
  </dataValidations>
  <pageMargins left="0.62992125984251968" right="0.39370078740157483" top="0.78740157480314965" bottom="0.59055118110236227" header="0.51181102362204722" footer="0.51181102362204722"/>
  <pageSetup paperSize="9" scale="67"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A97B6-B7D6-4CFF-9454-7F29DB19C31F}">
  <sheetPr>
    <tabColor rgb="FF002060"/>
  </sheetPr>
  <dimension ref="B1:AD76"/>
  <sheetViews>
    <sheetView showGridLines="0" view="pageBreakPreview" zoomScale="85" zoomScaleNormal="100" zoomScaleSheetLayoutView="85" workbookViewId="0">
      <selection activeCell="B1" sqref="B1"/>
    </sheetView>
  </sheetViews>
  <sheetFormatPr defaultColWidth="9" defaultRowHeight="13.5" x14ac:dyDescent="0.15"/>
  <cols>
    <col min="1" max="1" width="4.125" style="1" customWidth="1"/>
    <col min="2" max="13" width="2.25" style="1" customWidth="1"/>
    <col min="14" max="15" width="8.625" style="7" customWidth="1"/>
    <col min="16" max="16" width="7.125" style="7" customWidth="1"/>
    <col min="17" max="17" width="7.625" style="1" customWidth="1"/>
    <col min="18" max="23" width="9.125" style="1" customWidth="1"/>
    <col min="24" max="24" width="9" style="1"/>
    <col min="25" max="25" width="4.625" style="1" customWidth="1"/>
    <col min="26" max="26" width="0" style="1" hidden="1" customWidth="1"/>
    <col min="27" max="27" width="9" style="1" hidden="1" customWidth="1"/>
    <col min="28" max="29" width="0" style="1" hidden="1" customWidth="1"/>
    <col min="30" max="16384" width="9" style="1"/>
  </cols>
  <sheetData>
    <row r="1" spans="2:27" ht="20.100000000000001" customHeight="1" x14ac:dyDescent="0.15">
      <c r="B1" s="1" t="str">
        <f>実施要領!C134</f>
        <v>2.6 資産維持費の導入（経営関係）</v>
      </c>
      <c r="AA1" s="1" t="str">
        <f>B1</f>
        <v>2.6 資産維持費の導入（経営関係）</v>
      </c>
    </row>
    <row r="2" spans="2:27" ht="20.100000000000001" customHeight="1" x14ac:dyDescent="0.15"/>
    <row r="3" spans="2:27" ht="20.100000000000001" customHeight="1" x14ac:dyDescent="0.15">
      <c r="G3"/>
    </row>
    <row r="4" spans="2:27" ht="20.100000000000001" customHeight="1" x14ac:dyDescent="0.15">
      <c r="G4"/>
    </row>
    <row r="5" spans="2:27" ht="20.100000000000001" customHeight="1" x14ac:dyDescent="0.15">
      <c r="H5"/>
    </row>
    <row r="6" spans="2:27" ht="20.100000000000001" customHeight="1" x14ac:dyDescent="0.15"/>
    <row r="7" spans="2:27" ht="20.100000000000001" customHeight="1" x14ac:dyDescent="0.15"/>
    <row r="8" spans="2:27" ht="20.100000000000001" customHeight="1" x14ac:dyDescent="0.15">
      <c r="D8" s="102" t="s">
        <v>64</v>
      </c>
    </row>
    <row r="9" spans="2:27" ht="20.100000000000001" customHeight="1" thickBot="1" x14ac:dyDescent="0.2"/>
    <row r="10" spans="2:27" ht="17.100000000000001" customHeight="1" x14ac:dyDescent="0.15">
      <c r="B10" s="15"/>
      <c r="C10" s="38"/>
      <c r="D10" s="403" t="s">
        <v>368</v>
      </c>
      <c r="E10" s="404"/>
      <c r="F10" s="404"/>
      <c r="G10" s="404"/>
      <c r="H10" s="404"/>
      <c r="I10" s="404"/>
      <c r="J10" s="404"/>
      <c r="K10" s="404"/>
      <c r="L10" s="404"/>
      <c r="M10" s="404"/>
      <c r="N10" s="404"/>
      <c r="O10" s="404"/>
      <c r="P10" s="404"/>
      <c r="Q10" s="404"/>
      <c r="R10" s="404"/>
      <c r="S10" s="404"/>
      <c r="T10" s="404"/>
      <c r="U10" s="404"/>
      <c r="V10" s="404"/>
      <c r="W10" s="404"/>
      <c r="X10" s="405"/>
    </row>
    <row r="11" spans="2:27" ht="17.100000000000001" customHeight="1" thickBot="1" x14ac:dyDescent="0.2">
      <c r="B11"/>
      <c r="C11" s="38"/>
      <c r="D11" s="406"/>
      <c r="E11" s="407"/>
      <c r="F11" s="407"/>
      <c r="G11" s="407"/>
      <c r="H11" s="407"/>
      <c r="I11" s="407"/>
      <c r="J11" s="407"/>
      <c r="K11" s="407"/>
      <c r="L11" s="407"/>
      <c r="M11" s="407"/>
      <c r="N11" s="407"/>
      <c r="O11" s="407"/>
      <c r="P11" s="407"/>
      <c r="Q11" s="407"/>
      <c r="R11" s="407"/>
      <c r="S11" s="407"/>
      <c r="T11" s="407"/>
      <c r="U11" s="407"/>
      <c r="V11" s="407"/>
      <c r="W11" s="407"/>
      <c r="X11" s="408"/>
    </row>
    <row r="12" spans="2:27" ht="15" customHeight="1" x14ac:dyDescent="0.15"/>
    <row r="13" spans="2:27" ht="15" hidden="1" customHeight="1" x14ac:dyDescent="0.15"/>
    <row r="14" spans="2:27" ht="15" hidden="1" customHeight="1" x14ac:dyDescent="0.15"/>
    <row r="15" spans="2:27" ht="15" hidden="1" customHeight="1" x14ac:dyDescent="0.15"/>
    <row r="16" spans="2:27" ht="15" hidden="1" customHeight="1" x14ac:dyDescent="0.15"/>
    <row r="17" spans="2:30" ht="15" hidden="1" customHeight="1" x14ac:dyDescent="0.15"/>
    <row r="18" spans="2:30" ht="15" hidden="1" customHeight="1" x14ac:dyDescent="0.15"/>
    <row r="19" spans="2:30" ht="15" hidden="1" customHeight="1" x14ac:dyDescent="0.15"/>
    <row r="20" spans="2:30" ht="15" hidden="1" customHeight="1" x14ac:dyDescent="0.15"/>
    <row r="21" spans="2:30" ht="15" hidden="1" customHeight="1" x14ac:dyDescent="0.15"/>
    <row r="22" spans="2:30" s="2" customFormat="1" x14ac:dyDescent="0.15">
      <c r="B22" s="36"/>
      <c r="C22" s="37"/>
      <c r="D22" s="37"/>
      <c r="E22" s="2" t="str">
        <f>実施要領!F136</f>
        <v>●質問19</v>
      </c>
      <c r="F22" s="37"/>
      <c r="G22" s="37"/>
      <c r="H22" s="37"/>
      <c r="J22" s="37"/>
      <c r="K22" s="2" t="s">
        <v>369</v>
      </c>
      <c r="L22" s="37"/>
      <c r="M22" s="37"/>
      <c r="N22" s="37"/>
      <c r="O22" s="37"/>
      <c r="P22" s="37"/>
      <c r="Q22" s="37"/>
      <c r="R22" s="37"/>
      <c r="S22" s="37"/>
      <c r="T22" s="37"/>
      <c r="U22" s="37"/>
      <c r="V22" s="37"/>
      <c r="W22" s="37"/>
      <c r="X22" s="37"/>
    </row>
    <row r="23" spans="2:30" s="2" customFormat="1" x14ac:dyDescent="0.15">
      <c r="B23" s="36"/>
      <c r="C23" s="37"/>
      <c r="D23" s="37"/>
      <c r="F23" s="37"/>
      <c r="G23" s="37"/>
      <c r="H23" s="37"/>
      <c r="J23" s="37"/>
      <c r="L23" s="37"/>
      <c r="M23" s="37"/>
      <c r="N23" s="37"/>
      <c r="O23" s="37"/>
      <c r="P23" s="37"/>
      <c r="Q23" s="37"/>
      <c r="R23" s="37"/>
      <c r="S23" s="37"/>
      <c r="T23" s="37"/>
      <c r="U23" s="37"/>
      <c r="V23" s="37"/>
      <c r="W23" s="37"/>
      <c r="X23" s="37"/>
    </row>
    <row r="24" spans="2:30" s="137" customFormat="1" ht="21.2" customHeight="1" x14ac:dyDescent="0.15">
      <c r="G24" s="137" t="s">
        <v>554</v>
      </c>
      <c r="N24" s="356"/>
      <c r="O24" s="356"/>
      <c r="AA24" s="357" t="str">
        <f>IF(N28="","",N28)</f>
        <v/>
      </c>
    </row>
    <row r="25" spans="2:30" ht="15" customHeight="1" x14ac:dyDescent="0.15">
      <c r="J25" s="1" t="s">
        <v>370</v>
      </c>
      <c r="N25" s="121"/>
      <c r="O25" s="121"/>
      <c r="P25" s="121"/>
      <c r="Q25" s="121"/>
      <c r="R25" s="121"/>
      <c r="S25" s="121"/>
      <c r="T25" s="121"/>
      <c r="U25" s="121"/>
      <c r="V25" s="121"/>
      <c r="W25" s="121"/>
      <c r="X25" s="121"/>
      <c r="Y25" s="151"/>
      <c r="AD25" s="2"/>
    </row>
    <row r="26" spans="2:30" ht="15" customHeight="1" x14ac:dyDescent="0.15">
      <c r="J26" s="1" t="s">
        <v>371</v>
      </c>
      <c r="N26" s="121"/>
      <c r="O26" s="121"/>
      <c r="P26" s="121"/>
      <c r="Q26" s="121"/>
      <c r="R26" s="121"/>
      <c r="S26" s="121"/>
      <c r="T26" s="121"/>
      <c r="U26" s="121"/>
      <c r="V26" s="121"/>
      <c r="W26" s="121"/>
      <c r="X26" s="121"/>
      <c r="Y26" s="151"/>
      <c r="AD26" s="2"/>
    </row>
    <row r="27" spans="2:30" s="2" customFormat="1" ht="14.25" thickBot="1" x14ac:dyDescent="0.2">
      <c r="B27" s="36"/>
      <c r="C27" s="37"/>
      <c r="D27" s="37"/>
      <c r="F27" s="37"/>
      <c r="G27" s="37"/>
      <c r="H27" s="37"/>
      <c r="J27" s="37"/>
      <c r="K27" s="37"/>
      <c r="L27" s="37"/>
      <c r="M27" s="37"/>
      <c r="N27" s="37"/>
      <c r="O27" s="37"/>
      <c r="P27" s="37"/>
      <c r="Q27" s="37"/>
      <c r="R27" s="37"/>
      <c r="S27" s="37"/>
      <c r="T27" s="37"/>
      <c r="U27" s="37"/>
      <c r="V27" s="37"/>
      <c r="W27" s="37"/>
      <c r="X27" s="37"/>
    </row>
    <row r="28" spans="2:30" s="2" customFormat="1" ht="14.25" thickBot="1" x14ac:dyDescent="0.2">
      <c r="B28" s="36"/>
      <c r="C28" s="37"/>
      <c r="D28" s="37"/>
      <c r="F28" s="37"/>
      <c r="G28" s="37"/>
      <c r="H28" s="37"/>
      <c r="J28" s="37"/>
      <c r="K28" s="37"/>
      <c r="L28" s="37"/>
      <c r="M28" s="37"/>
      <c r="N28" s="19"/>
      <c r="O28" s="37"/>
      <c r="P28" s="37"/>
      <c r="Q28" s="37"/>
      <c r="R28" s="37"/>
      <c r="S28" s="37"/>
      <c r="T28" s="37"/>
      <c r="U28" s="37"/>
      <c r="V28" s="37"/>
      <c r="W28" s="37"/>
      <c r="X28" s="37"/>
    </row>
    <row r="29" spans="2:30" ht="15" customHeight="1" x14ac:dyDescent="0.15">
      <c r="N29" s="1"/>
      <c r="O29" s="1"/>
      <c r="Q29" s="7"/>
      <c r="AA29" s="3"/>
    </row>
    <row r="30" spans="2:30" ht="15" customHeight="1" x14ac:dyDescent="0.15">
      <c r="H30" s="1" t="s">
        <v>527</v>
      </c>
      <c r="N30" s="1"/>
      <c r="P30" s="104"/>
      <c r="AA30" s="3" t="e">
        <f>IF(#REF!="","",#REF!)</f>
        <v>#REF!</v>
      </c>
    </row>
    <row r="31" spans="2:30" ht="15" customHeight="1" x14ac:dyDescent="0.15">
      <c r="H31" s="1" t="s">
        <v>528</v>
      </c>
      <c r="J31" s="26"/>
      <c r="N31" s="1"/>
      <c r="O31" s="1"/>
    </row>
    <row r="32" spans="2:30" s="2" customFormat="1" ht="5.0999999999999996" customHeight="1" x14ac:dyDescent="0.15">
      <c r="B32" s="36"/>
      <c r="C32" s="37"/>
      <c r="D32" s="37"/>
      <c r="F32" s="37"/>
      <c r="G32" s="37"/>
      <c r="H32" s="37"/>
      <c r="J32" s="37"/>
      <c r="K32" s="37"/>
      <c r="L32" s="37"/>
      <c r="M32" s="37"/>
      <c r="N32" s="37"/>
      <c r="O32" s="37"/>
      <c r="P32" s="37"/>
      <c r="Q32" s="1"/>
      <c r="R32" s="37"/>
      <c r="S32" s="37"/>
      <c r="T32" s="37"/>
      <c r="U32" s="37"/>
      <c r="V32" s="37"/>
      <c r="W32" s="37"/>
      <c r="X32" s="37"/>
    </row>
    <row r="33" spans="2:28" s="2" customFormat="1" x14ac:dyDescent="0.15">
      <c r="B33" s="36"/>
      <c r="C33" s="37"/>
      <c r="D33" s="37"/>
      <c r="F33" s="37"/>
      <c r="G33" s="37"/>
      <c r="H33" s="37"/>
      <c r="J33" s="37"/>
      <c r="K33" s="37"/>
      <c r="L33" s="37"/>
      <c r="M33" s="37"/>
      <c r="N33" s="37"/>
      <c r="O33" s="37"/>
      <c r="P33" s="37"/>
      <c r="Q33" s="1"/>
      <c r="R33" s="37"/>
      <c r="S33" s="37"/>
      <c r="T33" s="37"/>
      <c r="U33" s="37"/>
      <c r="V33" s="37"/>
      <c r="W33" s="37"/>
      <c r="X33" s="37"/>
    </row>
    <row r="34" spans="2:28" ht="15" customHeight="1" x14ac:dyDescent="0.15">
      <c r="E34" s="2" t="str">
        <f>実施要領!F137</f>
        <v>●質問19-1</v>
      </c>
      <c r="I34" s="105"/>
      <c r="K34" s="1" t="s">
        <v>372</v>
      </c>
      <c r="N34" s="1"/>
      <c r="O34" s="1"/>
      <c r="P34" s="149"/>
      <c r="Q34" s="104"/>
      <c r="R34" s="60"/>
      <c r="S34" s="148"/>
      <c r="T34" s="148"/>
      <c r="U34" s="148"/>
      <c r="V34" s="148"/>
      <c r="W34" s="148"/>
      <c r="X34" s="148"/>
      <c r="Y34" s="148"/>
      <c r="AA34" s="30" t="e">
        <f>IF(#REF!="","",#REF!)</f>
        <v>#REF!</v>
      </c>
      <c r="AB34" s="30" t="str">
        <f>IF(S34="","",S34)</f>
        <v/>
      </c>
    </row>
    <row r="35" spans="2:28" ht="15" customHeight="1" x14ac:dyDescent="0.15">
      <c r="G35" s="1" t="s">
        <v>373</v>
      </c>
      <c r="H35" s="147"/>
      <c r="I35" s="147"/>
      <c r="J35" s="147"/>
      <c r="K35" s="147"/>
      <c r="L35" s="147"/>
      <c r="M35" s="147"/>
      <c r="N35" s="147"/>
      <c r="O35" s="147"/>
      <c r="P35" s="147"/>
      <c r="Q35" s="147"/>
      <c r="R35" s="147"/>
      <c r="S35" s="147"/>
      <c r="T35" s="147"/>
      <c r="U35" s="147"/>
      <c r="V35" s="147"/>
      <c r="W35" s="147"/>
      <c r="X35" s="147"/>
      <c r="Y35" s="148"/>
      <c r="AA35" s="3"/>
    </row>
    <row r="36" spans="2:28" ht="15" customHeight="1" x14ac:dyDescent="0.15">
      <c r="L36" s="26"/>
      <c r="N36" s="1"/>
      <c r="O36" s="1"/>
      <c r="Q36" s="104"/>
      <c r="R36" s="104"/>
      <c r="S36" s="148"/>
      <c r="T36" s="148"/>
      <c r="U36" s="148"/>
      <c r="V36" s="148"/>
      <c r="W36" s="148"/>
      <c r="X36" s="148"/>
      <c r="Y36" s="148"/>
      <c r="AA36" s="3"/>
    </row>
    <row r="37" spans="2:28" ht="15" customHeight="1" x14ac:dyDescent="0.15">
      <c r="G37" s="83" t="s">
        <v>374</v>
      </c>
      <c r="N37" s="1"/>
      <c r="O37" s="1"/>
      <c r="P37" s="149"/>
      <c r="Q37" s="104"/>
      <c r="R37" s="60"/>
      <c r="S37" s="148"/>
      <c r="T37" s="148"/>
      <c r="U37" s="148"/>
      <c r="V37" s="148"/>
      <c r="W37" s="148"/>
      <c r="X37" s="148"/>
      <c r="Y37" s="148"/>
      <c r="AA37" s="30" t="e">
        <f>IF(#REF!="","",#REF!)</f>
        <v>#REF!</v>
      </c>
      <c r="AB37" s="30" t="str">
        <f>IF(S37="","",S37)</f>
        <v/>
      </c>
    </row>
    <row r="38" spans="2:28" ht="4.5" customHeight="1" thickBot="1" x14ac:dyDescent="0.2">
      <c r="L38" s="26"/>
      <c r="N38" s="1"/>
      <c r="O38" s="1"/>
      <c r="P38" s="6"/>
      <c r="Q38" s="104"/>
      <c r="R38" s="104"/>
      <c r="S38" s="148"/>
      <c r="T38" s="148"/>
      <c r="U38" s="148"/>
      <c r="V38" s="148"/>
      <c r="W38" s="148"/>
      <c r="X38" s="148"/>
      <c r="Y38" s="148"/>
      <c r="AA38" s="3"/>
    </row>
    <row r="39" spans="2:28" ht="15" customHeight="1" x14ac:dyDescent="0.15">
      <c r="M39" s="392"/>
      <c r="N39" s="393"/>
      <c r="O39" s="393"/>
      <c r="P39" s="393"/>
      <c r="Q39" s="393"/>
      <c r="R39" s="393"/>
      <c r="S39" s="393"/>
      <c r="T39" s="393"/>
      <c r="U39" s="393"/>
      <c r="V39" s="393"/>
      <c r="W39" s="393"/>
      <c r="X39" s="394"/>
      <c r="Y39" s="28"/>
      <c r="AA39" s="3"/>
    </row>
    <row r="40" spans="2:28" ht="15" customHeight="1" x14ac:dyDescent="0.15">
      <c r="M40" s="395"/>
      <c r="N40" s="396"/>
      <c r="O40" s="396"/>
      <c r="P40" s="396"/>
      <c r="Q40" s="396"/>
      <c r="R40" s="396"/>
      <c r="S40" s="396"/>
      <c r="T40" s="396"/>
      <c r="U40" s="396"/>
      <c r="V40" s="396"/>
      <c r="W40" s="396"/>
      <c r="X40" s="397"/>
      <c r="Y40" s="28"/>
      <c r="AA40" s="3"/>
    </row>
    <row r="41" spans="2:28" ht="15" customHeight="1" thickBot="1" x14ac:dyDescent="0.2">
      <c r="M41" s="398"/>
      <c r="N41" s="399"/>
      <c r="O41" s="399"/>
      <c r="P41" s="399"/>
      <c r="Q41" s="399"/>
      <c r="R41" s="399"/>
      <c r="S41" s="399"/>
      <c r="T41" s="399"/>
      <c r="U41" s="399"/>
      <c r="V41" s="399"/>
      <c r="W41" s="399"/>
      <c r="X41" s="400"/>
      <c r="Y41" s="28"/>
      <c r="AA41" s="3"/>
    </row>
    <row r="42" spans="2:28" s="2" customFormat="1" x14ac:dyDescent="0.15">
      <c r="B42" s="36"/>
      <c r="C42" s="37"/>
      <c r="D42" s="37"/>
      <c r="F42" s="37"/>
      <c r="G42" s="37"/>
      <c r="H42" s="37"/>
      <c r="J42" s="37"/>
      <c r="K42" s="37"/>
      <c r="L42" s="37"/>
      <c r="M42" s="37"/>
      <c r="N42" s="37"/>
      <c r="O42" s="37"/>
      <c r="P42" s="37"/>
      <c r="Q42" s="1"/>
      <c r="R42" s="37"/>
      <c r="S42" s="37"/>
      <c r="T42" s="37"/>
      <c r="U42" s="37"/>
      <c r="V42" s="37"/>
      <c r="W42" s="37"/>
      <c r="X42" s="37"/>
    </row>
    <row r="43" spans="2:28" ht="4.5" customHeight="1" x14ac:dyDescent="0.15">
      <c r="L43" s="26"/>
      <c r="N43" s="1"/>
      <c r="O43" s="1"/>
      <c r="P43" s="6"/>
      <c r="Q43" s="104"/>
      <c r="R43" s="104"/>
      <c r="S43" s="354"/>
      <c r="T43" s="354"/>
      <c r="U43" s="354"/>
      <c r="V43" s="354"/>
      <c r="W43" s="354"/>
      <c r="X43" s="354"/>
      <c r="Y43" s="354"/>
      <c r="AA43" s="3"/>
    </row>
    <row r="44" spans="2:28" ht="15" customHeight="1" x14ac:dyDescent="0.15">
      <c r="E44" s="2" t="str">
        <f>実施要領!F138</f>
        <v>●質問19-2</v>
      </c>
      <c r="I44" s="105"/>
      <c r="K44" s="1" t="s">
        <v>372</v>
      </c>
      <c r="N44" s="1"/>
      <c r="O44" s="1"/>
      <c r="P44" s="149"/>
      <c r="Q44" s="104"/>
      <c r="R44" s="60"/>
      <c r="S44" s="148"/>
      <c r="T44" s="148"/>
      <c r="U44" s="148"/>
      <c r="V44" s="148"/>
      <c r="W44" s="148"/>
      <c r="X44" s="148"/>
      <c r="Y44" s="148"/>
      <c r="AA44" s="30" t="e">
        <f>IF(#REF!="","",#REF!)</f>
        <v>#REF!</v>
      </c>
      <c r="AB44" s="30" t="str">
        <f>IF(S44="","",S44)</f>
        <v/>
      </c>
    </row>
    <row r="45" spans="2:28" ht="15" customHeight="1" x14ac:dyDescent="0.15">
      <c r="G45" s="402" t="s">
        <v>375</v>
      </c>
      <c r="H45" s="402"/>
      <c r="I45" s="402"/>
      <c r="J45" s="402"/>
      <c r="K45" s="402"/>
      <c r="L45" s="402"/>
      <c r="M45" s="402"/>
      <c r="N45" s="402"/>
      <c r="O45" s="402"/>
      <c r="P45" s="402"/>
      <c r="Q45" s="402"/>
      <c r="R45" s="402"/>
      <c r="S45" s="402"/>
      <c r="T45" s="402"/>
      <c r="U45" s="402"/>
      <c r="V45" s="402"/>
      <c r="W45" s="402"/>
      <c r="X45" s="402"/>
      <c r="Y45" s="148"/>
      <c r="AA45" s="3"/>
    </row>
    <row r="46" spans="2:28" ht="15" customHeight="1" x14ac:dyDescent="0.15">
      <c r="G46" s="402"/>
      <c r="H46" s="402"/>
      <c r="I46" s="402"/>
      <c r="J46" s="402"/>
      <c r="K46" s="402"/>
      <c r="L46" s="402"/>
      <c r="M46" s="402"/>
      <c r="N46" s="402"/>
      <c r="O46" s="402"/>
      <c r="P46" s="402"/>
      <c r="Q46" s="402"/>
      <c r="R46" s="402"/>
      <c r="S46" s="402"/>
      <c r="T46" s="402"/>
      <c r="U46" s="402"/>
      <c r="V46" s="402"/>
      <c r="W46" s="402"/>
      <c r="X46" s="402"/>
      <c r="Y46" s="148"/>
      <c r="AA46" s="3"/>
    </row>
    <row r="47" spans="2:28" ht="15" customHeight="1" x14ac:dyDescent="0.15">
      <c r="G47" s="153"/>
      <c r="H47" s="153"/>
      <c r="I47" s="153"/>
      <c r="J47" s="153"/>
      <c r="K47" s="153"/>
      <c r="L47" s="153"/>
      <c r="M47" s="153"/>
      <c r="N47" s="153"/>
      <c r="O47" s="153"/>
      <c r="P47" s="153"/>
      <c r="Q47" s="153"/>
      <c r="R47" s="153"/>
      <c r="S47" s="153"/>
      <c r="T47" s="153"/>
      <c r="U47" s="153"/>
      <c r="V47" s="153"/>
      <c r="W47" s="153"/>
      <c r="X47" s="153"/>
      <c r="Y47" s="152"/>
      <c r="AA47" s="3"/>
    </row>
    <row r="48" spans="2:28" ht="15" customHeight="1" x14ac:dyDescent="0.15">
      <c r="G48" s="83" t="s">
        <v>376</v>
      </c>
      <c r="N48" s="1"/>
      <c r="O48" s="1"/>
      <c r="P48" s="149"/>
      <c r="Q48" s="104"/>
      <c r="R48" s="60"/>
      <c r="S48" s="148"/>
      <c r="T48" s="148"/>
      <c r="U48" s="148"/>
      <c r="V48" s="148"/>
      <c r="W48" s="148"/>
      <c r="X48" s="148"/>
      <c r="Y48" s="148"/>
      <c r="AA48" s="30" t="e">
        <f>IF(#REF!="","",#REF!)</f>
        <v>#REF!</v>
      </c>
      <c r="AB48" s="30" t="str">
        <f>IF(S48="","",S48)</f>
        <v/>
      </c>
    </row>
    <row r="49" spans="2:27" ht="4.5" customHeight="1" x14ac:dyDescent="0.15">
      <c r="B49"/>
      <c r="H49" s="83"/>
      <c r="O49" s="1"/>
      <c r="Q49" s="28"/>
      <c r="R49" s="28"/>
      <c r="S49" s="28"/>
      <c r="T49" s="28"/>
      <c r="U49" s="28"/>
      <c r="V49" s="28"/>
      <c r="W49" s="28"/>
      <c r="X49" s="28"/>
      <c r="Y49" s="28"/>
    </row>
    <row r="50" spans="2:27" ht="15" customHeight="1" x14ac:dyDescent="0.15">
      <c r="B50"/>
      <c r="H50" s="83" t="s">
        <v>377</v>
      </c>
      <c r="O50" s="1"/>
      <c r="Q50" s="28"/>
      <c r="R50" s="28"/>
      <c r="S50" s="28"/>
      <c r="T50" s="28"/>
      <c r="U50" s="28"/>
      <c r="V50" s="28"/>
      <c r="W50" s="28"/>
      <c r="X50" s="28"/>
      <c r="Y50" s="28"/>
    </row>
    <row r="51" spans="2:27" ht="4.5" customHeight="1" thickBot="1" x14ac:dyDescent="0.2">
      <c r="B51"/>
      <c r="H51" s="83"/>
      <c r="O51" s="1"/>
      <c r="Q51" s="28"/>
      <c r="R51" s="28"/>
      <c r="S51" s="28"/>
      <c r="T51" s="28"/>
      <c r="U51" s="28"/>
      <c r="V51" s="28"/>
      <c r="W51" s="28"/>
      <c r="X51" s="28"/>
      <c r="Y51" s="28"/>
    </row>
    <row r="52" spans="2:27" ht="15" customHeight="1" x14ac:dyDescent="0.15">
      <c r="M52" s="392"/>
      <c r="N52" s="393"/>
      <c r="O52" s="393"/>
      <c r="P52" s="393"/>
      <c r="Q52" s="393"/>
      <c r="R52" s="393"/>
      <c r="S52" s="393"/>
      <c r="T52" s="393"/>
      <c r="U52" s="393"/>
      <c r="V52" s="393"/>
      <c r="W52" s="393"/>
      <c r="X52" s="394"/>
      <c r="Y52" s="28"/>
      <c r="AA52" s="3"/>
    </row>
    <row r="53" spans="2:27" ht="15" customHeight="1" x14ac:dyDescent="0.15">
      <c r="M53" s="395"/>
      <c r="N53" s="396"/>
      <c r="O53" s="396"/>
      <c r="P53" s="396"/>
      <c r="Q53" s="396"/>
      <c r="R53" s="396"/>
      <c r="S53" s="396"/>
      <c r="T53" s="396"/>
      <c r="U53" s="396"/>
      <c r="V53" s="396"/>
      <c r="W53" s="396"/>
      <c r="X53" s="397"/>
      <c r="Y53" s="28"/>
      <c r="AA53" s="3"/>
    </row>
    <row r="54" spans="2:27" ht="15" customHeight="1" thickBot="1" x14ac:dyDescent="0.2">
      <c r="M54" s="398"/>
      <c r="N54" s="399"/>
      <c r="O54" s="399"/>
      <c r="P54" s="399"/>
      <c r="Q54" s="399"/>
      <c r="R54" s="399"/>
      <c r="S54" s="399"/>
      <c r="T54" s="399"/>
      <c r="U54" s="399"/>
      <c r="V54" s="399"/>
      <c r="W54" s="399"/>
      <c r="X54" s="400"/>
      <c r="Y54" s="28"/>
      <c r="AA54" s="3"/>
    </row>
    <row r="55" spans="2:27" ht="15" customHeight="1" x14ac:dyDescent="0.15">
      <c r="P55" s="1"/>
      <c r="U55" s="31"/>
      <c r="AA55" s="30" t="e">
        <f>IF(#REF!="","",#REF!)</f>
        <v>#REF!</v>
      </c>
    </row>
    <row r="56" spans="2:27" ht="15" customHeight="1" x14ac:dyDescent="0.15">
      <c r="B56"/>
      <c r="H56" s="83" t="s">
        <v>378</v>
      </c>
      <c r="O56" s="1"/>
      <c r="Q56" s="28"/>
      <c r="R56" s="28"/>
      <c r="S56" s="28"/>
      <c r="T56" s="28"/>
      <c r="U56" s="28"/>
      <c r="V56" s="28"/>
      <c r="W56" s="28"/>
      <c r="X56" s="28"/>
      <c r="Y56" s="28"/>
    </row>
    <row r="57" spans="2:27" ht="4.5" customHeight="1" thickBot="1" x14ac:dyDescent="0.2">
      <c r="B57"/>
      <c r="H57" s="83"/>
      <c r="O57" s="1"/>
      <c r="Q57" s="28"/>
      <c r="R57" s="28"/>
      <c r="S57" s="28"/>
      <c r="T57" s="28"/>
      <c r="U57" s="28"/>
      <c r="V57" s="28"/>
      <c r="W57" s="28"/>
      <c r="X57" s="28"/>
      <c r="Y57" s="28"/>
    </row>
    <row r="58" spans="2:27" ht="15" customHeight="1" x14ac:dyDescent="0.15">
      <c r="M58" s="392"/>
      <c r="N58" s="393"/>
      <c r="O58" s="393"/>
      <c r="P58" s="393"/>
      <c r="Q58" s="393"/>
      <c r="R58" s="393"/>
      <c r="S58" s="393"/>
      <c r="T58" s="393"/>
      <c r="U58" s="393"/>
      <c r="V58" s="393"/>
      <c r="W58" s="393"/>
      <c r="X58" s="394"/>
      <c r="Y58" s="28"/>
      <c r="AA58" s="3"/>
    </row>
    <row r="59" spans="2:27" ht="15" customHeight="1" x14ac:dyDescent="0.15">
      <c r="M59" s="395"/>
      <c r="N59" s="396"/>
      <c r="O59" s="396"/>
      <c r="P59" s="396"/>
      <c r="Q59" s="396"/>
      <c r="R59" s="396"/>
      <c r="S59" s="396"/>
      <c r="T59" s="396"/>
      <c r="U59" s="396"/>
      <c r="V59" s="396"/>
      <c r="W59" s="396"/>
      <c r="X59" s="397"/>
      <c r="Y59" s="28"/>
      <c r="AA59" s="3"/>
    </row>
    <row r="60" spans="2:27" ht="15" customHeight="1" thickBot="1" x14ac:dyDescent="0.2">
      <c r="M60" s="398"/>
      <c r="N60" s="399"/>
      <c r="O60" s="399"/>
      <c r="P60" s="399"/>
      <c r="Q60" s="399"/>
      <c r="R60" s="399"/>
      <c r="S60" s="399"/>
      <c r="T60" s="399"/>
      <c r="U60" s="399"/>
      <c r="V60" s="399"/>
      <c r="W60" s="399"/>
      <c r="X60" s="400"/>
      <c r="Y60" s="28"/>
      <c r="AA60" s="3"/>
    </row>
    <row r="61" spans="2:27" ht="4.5" customHeight="1" x14ac:dyDescent="0.15">
      <c r="L61" s="26"/>
      <c r="N61" s="1"/>
      <c r="O61" s="1"/>
      <c r="P61" s="6"/>
      <c r="Q61" s="104"/>
      <c r="R61" s="104"/>
      <c r="S61" s="148"/>
      <c r="T61" s="148"/>
      <c r="U61" s="148"/>
      <c r="V61" s="148"/>
      <c r="W61" s="148"/>
      <c r="X61" s="148"/>
      <c r="Y61" s="148"/>
      <c r="AA61" s="3"/>
    </row>
    <row r="62" spans="2:27" ht="15" customHeight="1" x14ac:dyDescent="0.15">
      <c r="P62" s="1"/>
      <c r="U62" s="31"/>
      <c r="AA62" s="30" t="e">
        <f>IF(#REF!="","",#REF!)</f>
        <v>#REF!</v>
      </c>
    </row>
    <row r="63" spans="2:27" s="2" customFormat="1" x14ac:dyDescent="0.15">
      <c r="B63" s="36"/>
      <c r="C63" s="37"/>
      <c r="D63" s="37"/>
      <c r="E63" s="2" t="str">
        <f>実施要領!F140</f>
        <v>●質問19-3</v>
      </c>
      <c r="F63" s="37"/>
      <c r="G63" s="37"/>
      <c r="H63" s="37"/>
      <c r="J63" s="37"/>
      <c r="K63" s="1" t="s">
        <v>529</v>
      </c>
      <c r="L63" s="37"/>
      <c r="M63" s="37"/>
      <c r="N63" s="37"/>
      <c r="O63" s="37"/>
      <c r="P63" s="37"/>
      <c r="Q63" s="37"/>
      <c r="R63" s="37"/>
      <c r="S63" s="37"/>
      <c r="T63" s="37"/>
      <c r="U63" s="37"/>
      <c r="V63" s="37"/>
      <c r="W63" s="37"/>
      <c r="X63" s="37"/>
    </row>
    <row r="64" spans="2:27" ht="15" customHeight="1" x14ac:dyDescent="0.15">
      <c r="G64" s="1" t="s">
        <v>569</v>
      </c>
      <c r="H64" s="147"/>
      <c r="I64" s="147"/>
      <c r="J64" s="147"/>
      <c r="K64" s="147"/>
      <c r="L64" s="147"/>
      <c r="M64" s="147"/>
      <c r="N64" s="147"/>
      <c r="O64" s="147"/>
      <c r="P64" s="147"/>
      <c r="Q64" s="147"/>
      <c r="R64" s="147"/>
      <c r="S64" s="147"/>
      <c r="T64" s="147"/>
      <c r="U64" s="147"/>
      <c r="V64" s="147"/>
      <c r="W64" s="147"/>
      <c r="X64" s="147"/>
      <c r="Y64" s="148"/>
      <c r="AA64" s="3"/>
    </row>
    <row r="65" spans="2:28" ht="15" customHeight="1" x14ac:dyDescent="0.15">
      <c r="L65" s="26"/>
      <c r="N65" s="1"/>
      <c r="O65" s="1"/>
      <c r="Q65" s="104"/>
      <c r="R65" s="104"/>
      <c r="S65" s="148"/>
      <c r="T65" s="148"/>
      <c r="U65" s="148"/>
      <c r="V65" s="148"/>
      <c r="W65" s="148"/>
      <c r="X65" s="148"/>
      <c r="Y65" s="148"/>
      <c r="AA65" s="3"/>
    </row>
    <row r="66" spans="2:28" ht="15" customHeight="1" x14ac:dyDescent="0.15">
      <c r="G66" s="83" t="s">
        <v>379</v>
      </c>
      <c r="N66" s="1"/>
      <c r="O66" s="1"/>
      <c r="P66" s="149"/>
      <c r="Q66" s="104"/>
      <c r="R66" s="60"/>
      <c r="S66" s="148"/>
      <c r="T66" s="148"/>
      <c r="U66" s="148"/>
      <c r="V66" s="148"/>
      <c r="W66" s="148"/>
      <c r="X66" s="148"/>
      <c r="Y66" s="148"/>
      <c r="AA66" s="30" t="e">
        <f>IF(#REF!="","",#REF!)</f>
        <v>#REF!</v>
      </c>
      <c r="AB66" s="30" t="str">
        <f>IF(S66="","",S66)</f>
        <v/>
      </c>
    </row>
    <row r="67" spans="2:28" ht="4.5" customHeight="1" x14ac:dyDescent="0.15">
      <c r="B67"/>
      <c r="H67" s="83"/>
      <c r="O67" s="1"/>
      <c r="Q67" s="28"/>
      <c r="R67" s="28"/>
      <c r="S67" s="28"/>
      <c r="T67" s="28"/>
      <c r="U67" s="28"/>
      <c r="V67" s="28"/>
      <c r="W67" s="28"/>
      <c r="X67" s="28"/>
      <c r="Y67" s="28"/>
    </row>
    <row r="68" spans="2:28" ht="15" customHeight="1" x14ac:dyDescent="0.15">
      <c r="B68"/>
      <c r="H68" s="83" t="s">
        <v>570</v>
      </c>
      <c r="O68" s="1"/>
      <c r="Q68" s="28"/>
      <c r="R68" s="28"/>
      <c r="S68" s="28"/>
      <c r="T68" s="28"/>
      <c r="U68" s="28"/>
      <c r="V68" s="28"/>
      <c r="W68" s="28"/>
      <c r="X68" s="28"/>
      <c r="Y68" s="28"/>
    </row>
    <row r="69" spans="2:28" ht="4.5" customHeight="1" thickBot="1" x14ac:dyDescent="0.2">
      <c r="B69"/>
      <c r="H69" s="83"/>
      <c r="O69" s="1"/>
      <c r="Q69" s="28"/>
      <c r="R69" s="28"/>
      <c r="S69" s="28"/>
      <c r="T69" s="28"/>
      <c r="U69" s="28"/>
      <c r="V69" s="28"/>
      <c r="W69" s="28"/>
      <c r="X69" s="28"/>
      <c r="Y69" s="28"/>
    </row>
    <row r="70" spans="2:28" ht="15" customHeight="1" x14ac:dyDescent="0.15">
      <c r="M70" s="392"/>
      <c r="N70" s="393"/>
      <c r="O70" s="393"/>
      <c r="P70" s="393"/>
      <c r="Q70" s="393"/>
      <c r="R70" s="393"/>
      <c r="S70" s="393"/>
      <c r="T70" s="393"/>
      <c r="U70" s="393"/>
      <c r="V70" s="393"/>
      <c r="W70" s="393"/>
      <c r="X70" s="394"/>
      <c r="Y70" s="28"/>
      <c r="AA70" s="3"/>
    </row>
    <row r="71" spans="2:28" ht="15" customHeight="1" x14ac:dyDescent="0.15">
      <c r="M71" s="395"/>
      <c r="N71" s="396"/>
      <c r="O71" s="396"/>
      <c r="P71" s="396"/>
      <c r="Q71" s="396"/>
      <c r="R71" s="396"/>
      <c r="S71" s="396"/>
      <c r="T71" s="396"/>
      <c r="U71" s="396"/>
      <c r="V71" s="396"/>
      <c r="W71" s="396"/>
      <c r="X71" s="397"/>
      <c r="Y71" s="28"/>
      <c r="AA71" s="3"/>
    </row>
    <row r="72" spans="2:28" ht="15" customHeight="1" thickBot="1" x14ac:dyDescent="0.2">
      <c r="M72" s="398"/>
      <c r="N72" s="399"/>
      <c r="O72" s="399"/>
      <c r="P72" s="399"/>
      <c r="Q72" s="399"/>
      <c r="R72" s="399"/>
      <c r="S72" s="399"/>
      <c r="T72" s="399"/>
      <c r="U72" s="399"/>
      <c r="V72" s="399"/>
      <c r="W72" s="399"/>
      <c r="X72" s="400"/>
      <c r="Y72" s="28"/>
      <c r="AA72" s="3"/>
    </row>
    <row r="73" spans="2:28" ht="15" customHeight="1" x14ac:dyDescent="0.15">
      <c r="P73" s="1"/>
      <c r="U73" s="31"/>
      <c r="AA73" s="30" t="e">
        <f>IF(#REF!="","",#REF!)</f>
        <v>#REF!</v>
      </c>
    </row>
    <row r="74" spans="2:28" ht="15" customHeight="1" x14ac:dyDescent="0.15"/>
    <row r="75" spans="2:28" ht="15" customHeight="1" x14ac:dyDescent="0.15">
      <c r="Q75" s="391"/>
      <c r="R75" s="391"/>
      <c r="S75" s="391"/>
      <c r="T75" s="391"/>
      <c r="U75" s="391"/>
      <c r="V75" s="391"/>
      <c r="W75" s="391"/>
      <c r="X75" s="391"/>
      <c r="Y75" s="391"/>
      <c r="AA75" s="3" t="str">
        <f>IF(Q75="","",Q75)</f>
        <v/>
      </c>
    </row>
    <row r="76" spans="2:28" ht="15" customHeight="1" x14ac:dyDescent="0.15">
      <c r="B76"/>
      <c r="O76" s="1"/>
      <c r="Q76" s="391"/>
      <c r="R76" s="391"/>
      <c r="S76" s="391"/>
      <c r="T76" s="391"/>
      <c r="U76" s="391"/>
      <c r="V76" s="391"/>
      <c r="W76" s="391"/>
      <c r="X76" s="391"/>
      <c r="Y76" s="391"/>
    </row>
  </sheetData>
  <mergeCells count="7">
    <mergeCell ref="D10:X11"/>
    <mergeCell ref="M39:X41"/>
    <mergeCell ref="M70:X72"/>
    <mergeCell ref="Q75:Y76"/>
    <mergeCell ref="M52:X54"/>
    <mergeCell ref="M58:X60"/>
    <mergeCell ref="G45:X46"/>
  </mergeCells>
  <phoneticPr fontId="1"/>
  <dataValidations count="1">
    <dataValidation type="list" allowBlank="1" showInputMessage="1" sqref="N28" xr:uid="{1E7B6C36-DA4B-4FC2-A45D-0A5DEC9F2F2B}">
      <formula1>"A,B"</formula1>
    </dataValidation>
  </dataValidations>
  <pageMargins left="0.62992125984251968" right="0.39370078740157483" top="0.78740157480314965" bottom="0.59055118110236227" header="0.51181102362204722" footer="0.51181102362204722"/>
  <pageSetup paperSize="9" scale="67"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D516B-83CD-48DB-BCC4-7B44CB806E60}">
  <sheetPr>
    <tabColor rgb="FF002060"/>
  </sheetPr>
  <dimension ref="B1:AB37"/>
  <sheetViews>
    <sheetView showGridLines="0" view="pageBreakPreview" zoomScale="85" zoomScaleNormal="100" zoomScaleSheetLayoutView="85" workbookViewId="0">
      <selection activeCell="B1" sqref="B1"/>
    </sheetView>
  </sheetViews>
  <sheetFormatPr defaultColWidth="9" defaultRowHeight="13.5" x14ac:dyDescent="0.15"/>
  <cols>
    <col min="1" max="1" width="4.125" style="1" customWidth="1"/>
    <col min="2" max="13" width="2.25" style="1" customWidth="1"/>
    <col min="14" max="15" width="8.625" style="7" customWidth="1"/>
    <col min="16" max="16" width="7.125" style="7" customWidth="1"/>
    <col min="17" max="17" width="7.625" style="1" customWidth="1"/>
    <col min="18" max="23" width="9.125" style="1" customWidth="1"/>
    <col min="24" max="24" width="9" style="1"/>
    <col min="25" max="25" width="4.625" style="1" customWidth="1"/>
    <col min="26" max="26" width="0" style="1" hidden="1" customWidth="1"/>
    <col min="27" max="27" width="9" style="1" hidden="1" customWidth="1"/>
    <col min="28" max="29" width="0" style="1" hidden="1" customWidth="1"/>
    <col min="30" max="16384" width="9" style="1"/>
  </cols>
  <sheetData>
    <row r="1" spans="2:27" ht="20.100000000000001" customHeight="1" x14ac:dyDescent="0.15">
      <c r="B1" s="1" t="str">
        <f>実施要領!C142</f>
        <v>2.7 ダム再生計画による施設改良費負担金（経営関係）</v>
      </c>
      <c r="AA1" s="1" t="str">
        <f>B1</f>
        <v>2.7 ダム再生計画による施設改良費負担金（経営関係）</v>
      </c>
    </row>
    <row r="2" spans="2:27" ht="20.100000000000001" customHeight="1" x14ac:dyDescent="0.15"/>
    <row r="3" spans="2:27" ht="20.100000000000001" customHeight="1" x14ac:dyDescent="0.15"/>
    <row r="4" spans="2:27" ht="20.100000000000001" customHeight="1" x14ac:dyDescent="0.15">
      <c r="G4"/>
    </row>
    <row r="5" spans="2:27" ht="20.100000000000001" customHeight="1" x14ac:dyDescent="0.15">
      <c r="H5"/>
    </row>
    <row r="6" spans="2:27" ht="20.100000000000001" customHeight="1" x14ac:dyDescent="0.15"/>
    <row r="7" spans="2:27" ht="20.100000000000001" customHeight="1" x14ac:dyDescent="0.15"/>
    <row r="8" spans="2:27" ht="20.100000000000001" customHeight="1" x14ac:dyDescent="0.15">
      <c r="D8" s="102" t="s">
        <v>64</v>
      </c>
    </row>
    <row r="9" spans="2:27" ht="20.100000000000001" customHeight="1" thickBot="1" x14ac:dyDescent="0.2"/>
    <row r="10" spans="2:27" ht="17.100000000000001" customHeight="1" x14ac:dyDescent="0.15">
      <c r="B10" s="15"/>
      <c r="C10" s="38"/>
      <c r="D10" s="403" t="s">
        <v>555</v>
      </c>
      <c r="E10" s="404"/>
      <c r="F10" s="404"/>
      <c r="G10" s="404"/>
      <c r="H10" s="404"/>
      <c r="I10" s="404"/>
      <c r="J10" s="404"/>
      <c r="K10" s="404"/>
      <c r="L10" s="404"/>
      <c r="M10" s="404"/>
      <c r="N10" s="404"/>
      <c r="O10" s="404"/>
      <c r="P10" s="404"/>
      <c r="Q10" s="404"/>
      <c r="R10" s="404"/>
      <c r="S10" s="404"/>
      <c r="T10" s="404"/>
      <c r="U10" s="404"/>
      <c r="V10" s="404"/>
      <c r="W10" s="404"/>
      <c r="X10" s="405"/>
    </row>
    <row r="11" spans="2:27" ht="17.100000000000001" customHeight="1" thickBot="1" x14ac:dyDescent="0.2">
      <c r="B11"/>
      <c r="C11" s="38"/>
      <c r="D11" s="406"/>
      <c r="E11" s="407"/>
      <c r="F11" s="407"/>
      <c r="G11" s="407"/>
      <c r="H11" s="407"/>
      <c r="I11" s="407"/>
      <c r="J11" s="407"/>
      <c r="K11" s="407"/>
      <c r="L11" s="407"/>
      <c r="M11" s="407"/>
      <c r="N11" s="407"/>
      <c r="O11" s="407"/>
      <c r="P11" s="407"/>
      <c r="Q11" s="407"/>
      <c r="R11" s="407"/>
      <c r="S11" s="407"/>
      <c r="T11" s="407"/>
      <c r="U11" s="407"/>
      <c r="V11" s="407"/>
      <c r="W11" s="407"/>
      <c r="X11" s="408"/>
    </row>
    <row r="12" spans="2:27" ht="15" customHeight="1" x14ac:dyDescent="0.15"/>
    <row r="13" spans="2:27" ht="15" hidden="1" customHeight="1" x14ac:dyDescent="0.15"/>
    <row r="14" spans="2:27" ht="15" hidden="1" customHeight="1" x14ac:dyDescent="0.15"/>
    <row r="15" spans="2:27" ht="15" hidden="1" customHeight="1" x14ac:dyDescent="0.15"/>
    <row r="16" spans="2:27" ht="15" hidden="1" customHeight="1" x14ac:dyDescent="0.15"/>
    <row r="17" spans="2:28" ht="15" hidden="1" customHeight="1" x14ac:dyDescent="0.15"/>
    <row r="18" spans="2:28" s="2" customFormat="1" ht="5.0999999999999996" hidden="1" customHeight="1" x14ac:dyDescent="0.15">
      <c r="B18" s="41"/>
      <c r="C18" s="37"/>
      <c r="D18" s="40"/>
      <c r="E18" s="40"/>
      <c r="F18" s="40"/>
      <c r="G18" s="40"/>
      <c r="H18" s="40"/>
      <c r="I18" s="40"/>
      <c r="J18" s="40"/>
      <c r="K18" s="40"/>
      <c r="L18" s="40"/>
      <c r="M18" s="40"/>
      <c r="N18" s="40"/>
      <c r="O18" s="40"/>
      <c r="P18" s="40"/>
      <c r="Q18" s="40"/>
      <c r="R18" s="40"/>
      <c r="S18" s="40"/>
      <c r="T18" s="40"/>
      <c r="U18" s="40"/>
      <c r="V18" s="40"/>
      <c r="W18" s="40"/>
      <c r="X18" s="40"/>
    </row>
    <row r="19" spans="2:28" s="2" customFormat="1" x14ac:dyDescent="0.15">
      <c r="B19" s="36"/>
      <c r="C19" s="37"/>
      <c r="D19" s="37"/>
      <c r="E19" s="2" t="str">
        <f>実施要領!F144</f>
        <v>●質問20</v>
      </c>
      <c r="F19" s="37"/>
      <c r="G19" s="37"/>
      <c r="H19" s="37"/>
      <c r="J19" s="37"/>
      <c r="K19" s="2" t="s">
        <v>382</v>
      </c>
      <c r="L19" s="37"/>
      <c r="M19" s="37"/>
      <c r="N19" s="37"/>
      <c r="O19" s="37"/>
      <c r="P19" s="37"/>
      <c r="Q19" s="37"/>
      <c r="R19" s="37"/>
      <c r="S19" s="37"/>
      <c r="T19" s="37"/>
      <c r="U19" s="37"/>
      <c r="V19" s="37"/>
      <c r="W19" s="37"/>
      <c r="X19" s="37"/>
    </row>
    <row r="20" spans="2:28" s="2" customFormat="1" x14ac:dyDescent="0.15">
      <c r="B20" s="36"/>
      <c r="C20" s="37"/>
      <c r="D20" s="37"/>
      <c r="F20" s="37"/>
      <c r="G20" s="37"/>
      <c r="H20" s="37"/>
      <c r="J20" s="37"/>
      <c r="L20" s="37"/>
      <c r="M20" s="37"/>
      <c r="N20" s="37"/>
      <c r="O20" s="37"/>
      <c r="P20" s="37"/>
      <c r="Q20" s="37"/>
      <c r="R20" s="37"/>
      <c r="S20" s="37"/>
      <c r="T20" s="37"/>
      <c r="U20" s="37"/>
      <c r="V20" s="37"/>
      <c r="W20" s="37"/>
      <c r="X20" s="37"/>
    </row>
    <row r="21" spans="2:28" ht="15" customHeight="1" x14ac:dyDescent="0.15">
      <c r="G21" s="1" t="s">
        <v>82</v>
      </c>
      <c r="L21" s="1" t="s">
        <v>29</v>
      </c>
      <c r="P21" s="1"/>
      <c r="AA21" s="30" t="str">
        <f>IF(N23="","",N23)</f>
        <v/>
      </c>
    </row>
    <row r="22" spans="2:28" s="2" customFormat="1" ht="14.25" thickBot="1" x14ac:dyDescent="0.2">
      <c r="B22" s="36"/>
      <c r="C22" s="37"/>
      <c r="D22" s="37"/>
      <c r="F22" s="37"/>
      <c r="G22" s="37"/>
      <c r="H22" s="37"/>
      <c r="J22" s="37"/>
      <c r="K22" s="37"/>
      <c r="L22" s="37"/>
      <c r="M22" s="37"/>
      <c r="N22" s="37"/>
      <c r="O22" s="37"/>
      <c r="P22" s="37"/>
      <c r="Q22" s="37"/>
      <c r="R22" s="37"/>
      <c r="S22" s="37"/>
      <c r="T22" s="37"/>
      <c r="U22" s="37"/>
      <c r="V22" s="37"/>
      <c r="W22" s="37"/>
      <c r="X22" s="37"/>
    </row>
    <row r="23" spans="2:28" s="2" customFormat="1" ht="14.25" thickBot="1" x14ac:dyDescent="0.2">
      <c r="B23" s="36"/>
      <c r="C23" s="37"/>
      <c r="D23" s="37"/>
      <c r="F23" s="37"/>
      <c r="G23" s="37"/>
      <c r="H23" s="37"/>
      <c r="J23" s="37"/>
      <c r="K23" s="37"/>
      <c r="L23" s="37"/>
      <c r="M23" s="37"/>
      <c r="N23" s="19"/>
      <c r="O23" s="37"/>
      <c r="P23" s="37"/>
      <c r="Q23" s="37"/>
      <c r="R23" s="37"/>
      <c r="S23" s="37"/>
      <c r="T23" s="37"/>
      <c r="U23" s="37"/>
      <c r="V23" s="37"/>
      <c r="W23" s="37"/>
      <c r="X23" s="37"/>
    </row>
    <row r="24" spans="2:28" ht="15" customHeight="1" x14ac:dyDescent="0.15">
      <c r="N24" s="1"/>
      <c r="O24" s="1"/>
      <c r="Q24" s="7"/>
      <c r="AA24" s="3"/>
    </row>
    <row r="25" spans="2:28" ht="15" customHeight="1" x14ac:dyDescent="0.15">
      <c r="H25" s="1" t="s">
        <v>383</v>
      </c>
      <c r="N25" s="1"/>
      <c r="P25" s="104"/>
      <c r="AA25" s="3" t="e">
        <f>IF(#REF!="","",#REF!)</f>
        <v>#REF!</v>
      </c>
    </row>
    <row r="26" spans="2:28" ht="15" customHeight="1" x14ac:dyDescent="0.15">
      <c r="H26" s="1" t="s">
        <v>384</v>
      </c>
      <c r="J26" s="26"/>
      <c r="N26" s="1"/>
      <c r="O26" s="1"/>
    </row>
    <row r="27" spans="2:28" s="2" customFormat="1" ht="5.0999999999999996" customHeight="1" x14ac:dyDescent="0.15">
      <c r="B27" s="36"/>
      <c r="C27" s="37"/>
      <c r="D27" s="37"/>
      <c r="F27" s="37"/>
      <c r="G27" s="37"/>
      <c r="H27" s="37"/>
      <c r="J27" s="37"/>
      <c r="K27" s="37"/>
      <c r="L27" s="37"/>
      <c r="M27" s="37"/>
      <c r="N27" s="37"/>
      <c r="O27" s="37"/>
      <c r="P27" s="37"/>
      <c r="Q27" s="1"/>
      <c r="R27" s="37"/>
      <c r="S27" s="37"/>
      <c r="T27" s="37"/>
      <c r="U27" s="37"/>
      <c r="V27" s="37"/>
      <c r="W27" s="37"/>
      <c r="X27" s="37"/>
    </row>
    <row r="28" spans="2:28" s="2" customFormat="1" x14ac:dyDescent="0.15">
      <c r="B28" s="36"/>
      <c r="C28" s="37"/>
      <c r="D28" s="37"/>
      <c r="F28" s="37"/>
      <c r="G28" s="37"/>
      <c r="H28" s="37"/>
      <c r="J28" s="37"/>
      <c r="K28" s="37"/>
      <c r="L28" s="37"/>
      <c r="M28" s="37"/>
      <c r="N28" s="37"/>
      <c r="O28" s="37"/>
      <c r="P28" s="37"/>
      <c r="Q28" s="1"/>
      <c r="R28" s="37"/>
      <c r="S28" s="37"/>
      <c r="T28" s="37"/>
      <c r="U28" s="37"/>
      <c r="V28" s="37"/>
      <c r="W28" s="37"/>
      <c r="X28" s="37"/>
    </row>
    <row r="29" spans="2:28" ht="15" customHeight="1" x14ac:dyDescent="0.15">
      <c r="E29" s="2" t="str">
        <f>実施要領!F145</f>
        <v>●質問20-1</v>
      </c>
      <c r="I29" s="105"/>
      <c r="K29" s="1" t="s">
        <v>385</v>
      </c>
      <c r="N29" s="1"/>
      <c r="O29" s="1"/>
      <c r="P29" s="149"/>
      <c r="Q29" s="104"/>
      <c r="R29" s="60"/>
      <c r="S29" s="148"/>
      <c r="T29" s="148"/>
      <c r="U29" s="148"/>
      <c r="V29" s="148"/>
      <c r="W29" s="148"/>
      <c r="X29" s="148"/>
      <c r="Y29" s="148"/>
      <c r="AA29" s="30" t="e">
        <f>IF(#REF!="","",#REF!)</f>
        <v>#REF!</v>
      </c>
      <c r="AB29" s="30" t="str">
        <f>IF(S29="","",S29)</f>
        <v/>
      </c>
    </row>
    <row r="30" spans="2:28" ht="15" customHeight="1" x14ac:dyDescent="0.15">
      <c r="G30" s="1" t="s">
        <v>386</v>
      </c>
      <c r="H30" s="147"/>
      <c r="I30" s="147"/>
      <c r="J30" s="147"/>
      <c r="K30" s="147"/>
      <c r="L30" s="147"/>
      <c r="M30" s="147"/>
      <c r="N30" s="147"/>
      <c r="O30" s="147"/>
      <c r="P30" s="147"/>
      <c r="Q30" s="147"/>
      <c r="R30" s="147"/>
      <c r="S30" s="147"/>
      <c r="T30" s="147"/>
      <c r="U30" s="147"/>
      <c r="V30" s="147"/>
      <c r="W30" s="147"/>
      <c r="X30" s="147"/>
      <c r="Y30" s="148"/>
      <c r="AA30" s="3"/>
    </row>
    <row r="31" spans="2:28" ht="15" customHeight="1" x14ac:dyDescent="0.15">
      <c r="G31" s="1" t="s">
        <v>387</v>
      </c>
      <c r="L31" s="26"/>
      <c r="N31" s="1"/>
      <c r="O31" s="1"/>
      <c r="Q31" s="104"/>
      <c r="R31" s="104"/>
      <c r="S31" s="148"/>
      <c r="T31" s="148"/>
      <c r="U31" s="148"/>
      <c r="V31" s="148"/>
      <c r="W31" s="148"/>
      <c r="X31" s="148"/>
      <c r="Y31" s="148"/>
      <c r="AA31" s="3"/>
    </row>
    <row r="32" spans="2:28" ht="15" customHeight="1" x14ac:dyDescent="0.15">
      <c r="L32" s="26"/>
      <c r="N32" s="1"/>
      <c r="O32" s="1"/>
      <c r="Q32" s="104"/>
      <c r="R32" s="104"/>
      <c r="S32" s="148"/>
      <c r="T32" s="148"/>
      <c r="U32" s="148"/>
      <c r="V32" s="148"/>
      <c r="W32" s="148"/>
      <c r="X32" s="148"/>
      <c r="Y32" s="148"/>
      <c r="AA32" s="3"/>
    </row>
    <row r="33" spans="7:28" ht="15" customHeight="1" x14ac:dyDescent="0.15">
      <c r="G33" s="83" t="s">
        <v>388</v>
      </c>
      <c r="N33" s="1"/>
      <c r="O33" s="1"/>
      <c r="P33" s="149"/>
      <c r="Q33" s="104"/>
      <c r="R33" s="60"/>
      <c r="S33" s="148"/>
      <c r="T33" s="148"/>
      <c r="U33" s="148"/>
      <c r="V33" s="148"/>
      <c r="W33" s="148"/>
      <c r="X33" s="148"/>
      <c r="Y33" s="148"/>
      <c r="AA33" s="30" t="e">
        <f>IF(#REF!="","",#REF!)</f>
        <v>#REF!</v>
      </c>
      <c r="AB33" s="30" t="str">
        <f>IF(S33="","",S33)</f>
        <v/>
      </c>
    </row>
    <row r="34" spans="7:28" ht="4.5" customHeight="1" thickBot="1" x14ac:dyDescent="0.2">
      <c r="L34" s="26"/>
      <c r="N34" s="1"/>
      <c r="O34" s="1"/>
      <c r="P34" s="6"/>
      <c r="Q34" s="104"/>
      <c r="R34" s="104"/>
      <c r="S34" s="148"/>
      <c r="T34" s="148"/>
      <c r="U34" s="148"/>
      <c r="V34" s="148"/>
      <c r="W34" s="148"/>
      <c r="X34" s="148"/>
      <c r="Y34" s="148"/>
      <c r="AA34" s="3"/>
    </row>
    <row r="35" spans="7:28" ht="15" customHeight="1" x14ac:dyDescent="0.15">
      <c r="M35" s="392"/>
      <c r="N35" s="393"/>
      <c r="O35" s="393"/>
      <c r="P35" s="393"/>
      <c r="Q35" s="393"/>
      <c r="R35" s="393"/>
      <c r="S35" s="393"/>
      <c r="T35" s="393"/>
      <c r="U35" s="393"/>
      <c r="V35" s="393"/>
      <c r="W35" s="393"/>
      <c r="X35" s="394"/>
      <c r="Y35" s="28"/>
      <c r="AA35" s="3"/>
    </row>
    <row r="36" spans="7:28" ht="15" customHeight="1" x14ac:dyDescent="0.15">
      <c r="M36" s="395"/>
      <c r="N36" s="396"/>
      <c r="O36" s="396"/>
      <c r="P36" s="396"/>
      <c r="Q36" s="396"/>
      <c r="R36" s="396"/>
      <c r="S36" s="396"/>
      <c r="T36" s="396"/>
      <c r="U36" s="396"/>
      <c r="V36" s="396"/>
      <c r="W36" s="396"/>
      <c r="X36" s="397"/>
      <c r="Y36" s="28"/>
      <c r="AA36" s="3"/>
    </row>
    <row r="37" spans="7:28" ht="15" customHeight="1" thickBot="1" x14ac:dyDescent="0.2">
      <c r="M37" s="398"/>
      <c r="N37" s="399"/>
      <c r="O37" s="399"/>
      <c r="P37" s="399"/>
      <c r="Q37" s="399"/>
      <c r="R37" s="399"/>
      <c r="S37" s="399"/>
      <c r="T37" s="399"/>
      <c r="U37" s="399"/>
      <c r="V37" s="399"/>
      <c r="W37" s="399"/>
      <c r="X37" s="400"/>
      <c r="Y37" s="28"/>
      <c r="AA37" s="3"/>
    </row>
  </sheetData>
  <mergeCells count="2">
    <mergeCell ref="D10:X11"/>
    <mergeCell ref="M35:X37"/>
  </mergeCells>
  <phoneticPr fontId="1"/>
  <dataValidations count="1">
    <dataValidation type="list" allowBlank="1" showInputMessage="1" sqref="N23" xr:uid="{B6E3E6DA-529F-40A2-A485-AD11AB999C67}">
      <formula1>"A,B"</formula1>
    </dataValidation>
  </dataValidations>
  <pageMargins left="0.62992125984251968" right="0.39370078740157483" top="0.78740157480314965" bottom="0.59055118110236227" header="0.51181102362204722" footer="0.51181102362204722"/>
  <pageSetup paperSize="9" scale="67"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V12"/>
  <sheetViews>
    <sheetView zoomScaleNormal="100" workbookViewId="0">
      <selection activeCell="A6" sqref="A6"/>
    </sheetView>
  </sheetViews>
  <sheetFormatPr defaultColWidth="3.75" defaultRowHeight="20.100000000000001" customHeight="1" x14ac:dyDescent="0.15"/>
  <cols>
    <col min="1" max="1" width="8.625" style="15" customWidth="1"/>
    <col min="2" max="56" width="10.625" style="15" customWidth="1"/>
    <col min="57" max="58" width="10.625" style="68" customWidth="1"/>
    <col min="59" max="61" width="30.125" style="15" customWidth="1"/>
    <col min="62" max="62" width="12.125" style="15" customWidth="1"/>
    <col min="63" max="63" width="30.125" style="15" customWidth="1"/>
    <col min="64" max="64" width="12.125" style="15" customWidth="1"/>
    <col min="65" max="65" width="30.125" style="15" customWidth="1"/>
    <col min="66" max="66" width="12.125" style="15" customWidth="1"/>
    <col min="67" max="67" width="30.125" style="15" customWidth="1"/>
    <col min="68" max="71" width="9.75" style="15" customWidth="1"/>
    <col min="72" max="72" width="30.125" style="15" customWidth="1"/>
    <col min="73" max="76" width="9.75" style="15" customWidth="1"/>
    <col min="77" max="79" width="30.125" style="15" customWidth="1"/>
    <col min="80" max="80" width="12.125" style="15" customWidth="1"/>
    <col min="81" max="82" width="30.125" style="15" customWidth="1"/>
    <col min="83" max="83" width="12.125" style="15" customWidth="1"/>
    <col min="84" max="85" width="30.125" style="15" customWidth="1"/>
    <col min="86" max="86" width="12.125" style="15" customWidth="1"/>
    <col min="87" max="88" width="30.125" style="15" customWidth="1"/>
    <col min="89" max="89" width="12.125" style="15" customWidth="1"/>
    <col min="90" max="94" width="30.125" style="15" customWidth="1"/>
    <col min="95" max="95" width="12.125" style="15" customWidth="1"/>
    <col min="96" max="97" width="30.125" style="15" customWidth="1"/>
    <col min="98" max="98" width="12.125" style="15" customWidth="1"/>
    <col min="99" max="103" width="30.125" style="15" customWidth="1"/>
    <col min="104" max="104" width="12.125" style="15" customWidth="1"/>
    <col min="105" max="106" width="30.125" style="15" customWidth="1"/>
    <col min="107" max="107" width="12.125" style="15" customWidth="1"/>
    <col min="108" max="110" width="30.125" style="15" customWidth="1"/>
    <col min="111" max="111" width="12.125" style="15" customWidth="1"/>
    <col min="112" max="112" width="30.125" style="15" customWidth="1"/>
    <col min="113" max="113" width="12.125" style="15" customWidth="1"/>
    <col min="114" max="115" width="30.125" style="15" customWidth="1"/>
    <col min="116" max="116" width="12.125" style="15" customWidth="1"/>
    <col min="117" max="118" width="30.125" style="15" customWidth="1"/>
    <col min="119" max="119" width="12.125" style="15" customWidth="1"/>
    <col min="120" max="122" width="30.125" style="15" customWidth="1"/>
    <col min="123" max="123" width="12.125" style="15" customWidth="1"/>
    <col min="124" max="125" width="30.125" style="15" customWidth="1"/>
    <col min="126" max="126" width="12.125" style="15" customWidth="1"/>
    <col min="127" max="127" width="30.125" style="15" customWidth="1"/>
    <col min="128" max="128" width="12.125" style="15" customWidth="1"/>
    <col min="129" max="130" width="30.125" style="15" customWidth="1"/>
    <col min="131" max="131" width="12.125" style="15" customWidth="1"/>
    <col min="132" max="132" width="30" style="15" customWidth="1"/>
    <col min="133" max="133" width="30.125" style="15" customWidth="1"/>
    <col min="134" max="134" width="12.125" style="15" customWidth="1"/>
    <col min="135" max="135" width="30.125" style="15" customWidth="1"/>
    <col min="136" max="136" width="12.125" style="15" customWidth="1"/>
    <col min="137" max="137" width="30" style="15" customWidth="1"/>
    <col min="138" max="139" width="30.125" style="15" customWidth="1"/>
    <col min="140" max="140" width="12.125" style="15" customWidth="1"/>
    <col min="141" max="141" width="30.125" style="15" customWidth="1"/>
    <col min="142" max="142" width="12.125" style="15" customWidth="1"/>
    <col min="143" max="145" width="30.125" style="15" customWidth="1"/>
    <col min="146" max="146" width="12.125" style="15" customWidth="1"/>
    <col min="147" max="148" width="30.125" style="15" customWidth="1"/>
    <col min="149" max="149" width="12.125" style="15" customWidth="1"/>
    <col min="150" max="150" width="29" style="15" customWidth="1"/>
    <col min="151" max="151" width="30.125" style="15" customWidth="1"/>
    <col min="152" max="152" width="12.125" style="15" customWidth="1"/>
    <col min="153" max="155" width="30.125" style="15" customWidth="1"/>
    <col min="156" max="156" width="12.125" style="15" customWidth="1"/>
    <col min="157" max="158" width="30.125" style="15" customWidth="1"/>
    <col min="159" max="159" width="12.125" style="15" customWidth="1"/>
    <col min="160" max="160" width="30.125" style="15" customWidth="1"/>
    <col min="161" max="161" width="12.125" style="15" customWidth="1"/>
    <col min="162" max="162" width="30.125" style="15" customWidth="1"/>
    <col min="163" max="163" width="12.125" style="15" customWidth="1"/>
    <col min="164" max="164" width="29.375" style="15" customWidth="1"/>
    <col min="165" max="166" width="28.875" style="15" customWidth="1"/>
    <col min="167" max="167" width="12.125" style="15" customWidth="1"/>
    <col min="168" max="169" width="30.125" style="15" customWidth="1"/>
    <col min="170" max="170" width="12.125" style="15" customWidth="1"/>
    <col min="171" max="172" width="31.75" style="15" customWidth="1"/>
    <col min="173" max="173" width="12.125" style="15" customWidth="1"/>
    <col min="174" max="174" width="30.125" style="15" customWidth="1"/>
    <col min="175" max="175" width="12.125" style="15" customWidth="1"/>
    <col min="176" max="177" width="30.125" style="15" customWidth="1"/>
    <col min="178" max="178" width="12.125" style="15" customWidth="1"/>
    <col min="179" max="179" width="5.5" style="15" bestFit="1" customWidth="1"/>
    <col min="180" max="16384" width="3.75" style="15"/>
  </cols>
  <sheetData>
    <row r="1" spans="1:178" s="20" customFormat="1" ht="20.100000000000001" customHeight="1" x14ac:dyDescent="0.15">
      <c r="A1" s="79" t="s">
        <v>28</v>
      </c>
      <c r="B1" s="79" t="s">
        <v>21</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80"/>
      <c r="BF1" s="80"/>
      <c r="BG1" s="79" t="s">
        <v>53</v>
      </c>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t="s">
        <v>432</v>
      </c>
      <c r="CM1" s="79"/>
      <c r="CN1" s="79"/>
      <c r="CO1" s="79"/>
      <c r="CP1" s="79"/>
      <c r="CQ1" s="79"/>
      <c r="CR1" s="79"/>
      <c r="CS1" s="79"/>
      <c r="CT1" s="79"/>
      <c r="CU1" s="79"/>
      <c r="CV1" s="79"/>
      <c r="CW1" s="79"/>
      <c r="CX1" s="79"/>
      <c r="CY1" s="79"/>
      <c r="CZ1" s="79"/>
      <c r="DA1" s="79"/>
      <c r="DB1" s="79"/>
      <c r="DC1" s="79"/>
      <c r="DD1" s="79"/>
      <c r="DE1" s="79"/>
      <c r="DF1" s="79"/>
      <c r="DG1" s="79"/>
      <c r="DH1" s="79"/>
      <c r="DI1" s="79"/>
      <c r="DJ1" s="79" t="s">
        <v>54</v>
      </c>
      <c r="DK1" s="79"/>
      <c r="DL1" s="79"/>
      <c r="DM1" s="79"/>
      <c r="DN1" s="79"/>
      <c r="DO1" s="79"/>
      <c r="DP1" s="79"/>
      <c r="DQ1" s="79"/>
      <c r="DR1" s="79"/>
      <c r="DS1" s="79"/>
      <c r="DT1" s="79"/>
      <c r="DU1" s="79"/>
      <c r="DV1" s="79"/>
      <c r="DW1" s="79"/>
      <c r="DX1" s="79"/>
      <c r="DY1" s="79"/>
      <c r="DZ1" s="79"/>
      <c r="EA1" s="79"/>
      <c r="EB1" s="79" t="s">
        <v>55</v>
      </c>
      <c r="EC1" s="79"/>
      <c r="ED1" s="79"/>
      <c r="EE1" s="79"/>
      <c r="EF1" s="79"/>
      <c r="EG1" s="79"/>
      <c r="EH1" s="79"/>
      <c r="EI1" s="79"/>
      <c r="EJ1" s="79"/>
      <c r="EK1" s="79"/>
      <c r="EL1" s="79"/>
      <c r="EM1" s="79" t="s">
        <v>56</v>
      </c>
      <c r="EN1" s="79"/>
      <c r="EO1" s="79"/>
      <c r="EP1" s="79"/>
      <c r="EQ1" s="79"/>
      <c r="ER1" s="79"/>
      <c r="ES1" s="79"/>
      <c r="ET1" s="79" t="s">
        <v>57</v>
      </c>
      <c r="EU1" s="79"/>
      <c r="EV1" s="79"/>
      <c r="EW1" s="79" t="s">
        <v>58</v>
      </c>
      <c r="EX1" s="79"/>
      <c r="EY1" s="79"/>
      <c r="EZ1" s="79"/>
      <c r="FA1" s="79" t="s">
        <v>59</v>
      </c>
      <c r="FB1" s="79"/>
      <c r="FC1" s="79"/>
      <c r="FD1" s="79"/>
      <c r="FE1" s="79"/>
      <c r="FF1" s="79"/>
      <c r="FG1" s="79"/>
      <c r="FH1" s="79" t="s">
        <v>477</v>
      </c>
      <c r="FI1" s="79"/>
      <c r="FJ1" s="79"/>
      <c r="FK1" s="79"/>
      <c r="FL1" s="79" t="s">
        <v>479</v>
      </c>
      <c r="FM1" s="79"/>
      <c r="FN1" s="114"/>
      <c r="FO1" s="114"/>
      <c r="FP1" s="114"/>
      <c r="FQ1" s="114"/>
      <c r="FR1" s="79"/>
      <c r="FS1" s="114"/>
      <c r="FT1" s="79" t="s">
        <v>492</v>
      </c>
      <c r="FU1" s="79"/>
      <c r="FV1" s="114"/>
    </row>
    <row r="2" spans="1:178" s="20" customFormat="1" ht="20.100000000000001" customHeight="1" x14ac:dyDescent="0.15">
      <c r="A2" s="79" t="s">
        <v>24</v>
      </c>
      <c r="B2" s="79">
        <v>6</v>
      </c>
      <c r="C2" s="79">
        <f>B2+1</f>
        <v>7</v>
      </c>
      <c r="D2" s="79">
        <f t="shared" ref="D2:F2" si="0">C2+1</f>
        <v>8</v>
      </c>
      <c r="E2" s="79">
        <f t="shared" si="0"/>
        <v>9</v>
      </c>
      <c r="F2" s="79">
        <f t="shared" si="0"/>
        <v>10</v>
      </c>
      <c r="G2" s="79">
        <f>B2+7</f>
        <v>13</v>
      </c>
      <c r="H2" s="79">
        <f>G2+1</f>
        <v>14</v>
      </c>
      <c r="I2" s="79">
        <f t="shared" ref="I2:K2" si="1">H2+1</f>
        <v>15</v>
      </c>
      <c r="J2" s="79">
        <f t="shared" si="1"/>
        <v>16</v>
      </c>
      <c r="K2" s="79">
        <f t="shared" si="1"/>
        <v>17</v>
      </c>
      <c r="L2" s="79">
        <f>G2+7</f>
        <v>20</v>
      </c>
      <c r="M2" s="79">
        <f>L2+1</f>
        <v>21</v>
      </c>
      <c r="N2" s="79">
        <f t="shared" ref="N2:P2" si="2">M2+1</f>
        <v>22</v>
      </c>
      <c r="O2" s="79">
        <f t="shared" si="2"/>
        <v>23</v>
      </c>
      <c r="P2" s="79">
        <f t="shared" si="2"/>
        <v>24</v>
      </c>
      <c r="Q2" s="79">
        <f>L2+7</f>
        <v>27</v>
      </c>
      <c r="R2" s="79">
        <f>Q2+1</f>
        <v>28</v>
      </c>
      <c r="S2" s="79">
        <f t="shared" ref="S2:U2" si="3">R2+1</f>
        <v>29</v>
      </c>
      <c r="T2" s="79">
        <f>S2+1</f>
        <v>30</v>
      </c>
      <c r="U2" s="79">
        <f t="shared" si="3"/>
        <v>31</v>
      </c>
      <c r="V2" s="79">
        <v>36</v>
      </c>
      <c r="W2" s="79">
        <f>V2+1</f>
        <v>37</v>
      </c>
      <c r="X2" s="79">
        <f t="shared" ref="X2" si="4">W2+1</f>
        <v>38</v>
      </c>
      <c r="Y2" s="79">
        <f t="shared" ref="Y2" si="5">X2+1</f>
        <v>39</v>
      </c>
      <c r="Z2" s="79">
        <f t="shared" ref="Z2" si="6">Y2+1</f>
        <v>40</v>
      </c>
      <c r="AA2" s="79">
        <f>V2+7</f>
        <v>43</v>
      </c>
      <c r="AB2" s="79">
        <f>AA2+1</f>
        <v>44</v>
      </c>
      <c r="AC2" s="79">
        <f t="shared" ref="AC2" si="7">AB2+1</f>
        <v>45</v>
      </c>
      <c r="AD2" s="79">
        <f t="shared" ref="AD2" si="8">AC2+1</f>
        <v>46</v>
      </c>
      <c r="AE2" s="79">
        <f t="shared" ref="AE2" si="9">AD2+1</f>
        <v>47</v>
      </c>
      <c r="AF2" s="79">
        <f>AA2+7</f>
        <v>50</v>
      </c>
      <c r="AG2" s="79">
        <f>AF2+1</f>
        <v>51</v>
      </c>
      <c r="AH2" s="79">
        <f t="shared" ref="AH2:AJ2" si="10">AG2+1</f>
        <v>52</v>
      </c>
      <c r="AI2" s="79">
        <f t="shared" si="10"/>
        <v>53</v>
      </c>
      <c r="AJ2" s="79">
        <f t="shared" si="10"/>
        <v>54</v>
      </c>
      <c r="AK2" s="79">
        <f>AF2+7</f>
        <v>57</v>
      </c>
      <c r="AL2" s="79">
        <f>AK2+1</f>
        <v>58</v>
      </c>
      <c r="AM2" s="79">
        <f t="shared" ref="AM2:AO2" si="11">AL2+1</f>
        <v>59</v>
      </c>
      <c r="AN2" s="79">
        <f t="shared" si="11"/>
        <v>60</v>
      </c>
      <c r="AO2" s="79">
        <f t="shared" si="11"/>
        <v>61</v>
      </c>
      <c r="AP2" s="79">
        <f>AK2+7</f>
        <v>64</v>
      </c>
      <c r="AQ2" s="79">
        <f>AP2+1</f>
        <v>65</v>
      </c>
      <c r="AR2" s="79">
        <f t="shared" ref="AR2:AT2" si="12">AQ2+1</f>
        <v>66</v>
      </c>
      <c r="AS2" s="79">
        <f t="shared" si="12"/>
        <v>67</v>
      </c>
      <c r="AT2" s="79">
        <f t="shared" si="12"/>
        <v>68</v>
      </c>
      <c r="AU2" s="79">
        <f>AP2+7</f>
        <v>71</v>
      </c>
      <c r="AV2" s="79">
        <f>AU2+1</f>
        <v>72</v>
      </c>
      <c r="AW2" s="79">
        <f t="shared" ref="AW2:AY2" si="13">AV2+1</f>
        <v>73</v>
      </c>
      <c r="AX2" s="79">
        <f t="shared" si="13"/>
        <v>74</v>
      </c>
      <c r="AY2" s="79">
        <f t="shared" si="13"/>
        <v>75</v>
      </c>
      <c r="AZ2" s="79">
        <f>AU2+7</f>
        <v>78</v>
      </c>
      <c r="BA2" s="79">
        <f>AZ2+1</f>
        <v>79</v>
      </c>
      <c r="BB2" s="79">
        <f t="shared" ref="BB2" si="14">BA2+1</f>
        <v>80</v>
      </c>
      <c r="BC2" s="79">
        <f t="shared" ref="BC2" si="15">BB2+1</f>
        <v>81</v>
      </c>
      <c r="BD2" s="79">
        <f t="shared" ref="BD2" si="16">BC2+1</f>
        <v>82</v>
      </c>
      <c r="BE2" s="80">
        <v>86</v>
      </c>
      <c r="BF2" s="80">
        <v>88</v>
      </c>
      <c r="BG2" s="79">
        <v>23</v>
      </c>
      <c r="BH2" s="79">
        <v>45</v>
      </c>
      <c r="BI2" s="79">
        <v>49</v>
      </c>
      <c r="BJ2" s="79"/>
      <c r="BK2" s="79">
        <v>62</v>
      </c>
      <c r="BL2" s="79"/>
      <c r="BM2" s="79">
        <v>72</v>
      </c>
      <c r="BN2" s="79"/>
      <c r="BO2" s="79">
        <v>93</v>
      </c>
      <c r="BP2" s="79">
        <v>105</v>
      </c>
      <c r="BQ2" s="79">
        <v>106</v>
      </c>
      <c r="BR2" s="79">
        <v>107</v>
      </c>
      <c r="BS2" s="79">
        <v>108</v>
      </c>
      <c r="BT2" s="79">
        <v>120</v>
      </c>
      <c r="BU2" s="79">
        <v>125</v>
      </c>
      <c r="BV2" s="79">
        <v>126</v>
      </c>
      <c r="BW2" s="79">
        <v>127</v>
      </c>
      <c r="BX2" s="79">
        <v>128</v>
      </c>
      <c r="BY2" s="79">
        <v>133</v>
      </c>
      <c r="BZ2" s="79">
        <v>141</v>
      </c>
      <c r="CA2" s="79">
        <v>147</v>
      </c>
      <c r="CB2" s="79"/>
      <c r="CC2" s="79">
        <v>156</v>
      </c>
      <c r="CD2" s="79">
        <v>167</v>
      </c>
      <c r="CE2" s="79"/>
      <c r="CF2" s="79">
        <v>180</v>
      </c>
      <c r="CG2" s="79">
        <v>184</v>
      </c>
      <c r="CH2" s="79"/>
      <c r="CI2" s="79">
        <v>198</v>
      </c>
      <c r="CJ2" s="79">
        <v>203</v>
      </c>
      <c r="CK2" s="79"/>
      <c r="CL2" s="79">
        <v>31</v>
      </c>
      <c r="CM2" s="79">
        <v>45</v>
      </c>
      <c r="CN2" s="79">
        <v>51</v>
      </c>
      <c r="CO2" s="79">
        <v>57</v>
      </c>
      <c r="CP2" s="79">
        <v>63</v>
      </c>
      <c r="CQ2" s="79"/>
      <c r="CR2" s="79">
        <v>76</v>
      </c>
      <c r="CS2" s="79">
        <v>83</v>
      </c>
      <c r="CT2" s="79"/>
      <c r="CU2" s="79">
        <v>95</v>
      </c>
      <c r="CV2" s="79">
        <v>109</v>
      </c>
      <c r="CW2" s="79">
        <v>115</v>
      </c>
      <c r="CX2" s="79">
        <v>121</v>
      </c>
      <c r="CY2" s="79">
        <v>127</v>
      </c>
      <c r="CZ2" s="79"/>
      <c r="DA2" s="79">
        <v>139</v>
      </c>
      <c r="DB2" s="79">
        <v>146</v>
      </c>
      <c r="DC2" s="79"/>
      <c r="DD2" s="79">
        <v>172</v>
      </c>
      <c r="DE2" s="79">
        <v>187</v>
      </c>
      <c r="DF2" s="79">
        <v>194</v>
      </c>
      <c r="DG2" s="79"/>
      <c r="DH2" s="79">
        <v>204</v>
      </c>
      <c r="DI2" s="79"/>
      <c r="DJ2" s="79">
        <v>29</v>
      </c>
      <c r="DK2" s="79">
        <v>33</v>
      </c>
      <c r="DL2" s="79"/>
      <c r="DM2" s="79">
        <v>42</v>
      </c>
      <c r="DN2" s="79">
        <v>54</v>
      </c>
      <c r="DO2" s="79"/>
      <c r="DP2" s="79">
        <v>90</v>
      </c>
      <c r="DQ2" s="79">
        <v>104</v>
      </c>
      <c r="DR2" s="79">
        <v>108</v>
      </c>
      <c r="DS2" s="79"/>
      <c r="DT2" s="79">
        <v>122</v>
      </c>
      <c r="DU2" s="79">
        <v>126</v>
      </c>
      <c r="DV2" s="79"/>
      <c r="DW2" s="79">
        <v>151</v>
      </c>
      <c r="DX2" s="79"/>
      <c r="DY2" s="79">
        <v>161</v>
      </c>
      <c r="DZ2" s="79">
        <v>168</v>
      </c>
      <c r="EA2" s="79"/>
      <c r="EB2" s="79">
        <v>29</v>
      </c>
      <c r="EC2" s="79">
        <v>41</v>
      </c>
      <c r="ED2" s="79"/>
      <c r="EE2" s="79">
        <v>54</v>
      </c>
      <c r="EF2" s="79"/>
      <c r="EG2" s="79">
        <v>80</v>
      </c>
      <c r="EH2" s="79">
        <v>103</v>
      </c>
      <c r="EI2" s="79">
        <v>106</v>
      </c>
      <c r="EJ2" s="79"/>
      <c r="EK2" s="79">
        <v>120</v>
      </c>
      <c r="EL2" s="79"/>
      <c r="EM2" s="79">
        <v>24</v>
      </c>
      <c r="EN2" s="79">
        <v>37</v>
      </c>
      <c r="EO2" s="79">
        <v>43</v>
      </c>
      <c r="EP2" s="79"/>
      <c r="EQ2" s="79">
        <v>54</v>
      </c>
      <c r="ER2" s="79">
        <v>60</v>
      </c>
      <c r="ES2" s="79"/>
      <c r="ET2" s="79">
        <v>27</v>
      </c>
      <c r="EU2" s="79">
        <v>40</v>
      </c>
      <c r="EV2" s="79"/>
      <c r="EW2" s="79">
        <v>23</v>
      </c>
      <c r="EX2" s="79">
        <v>34</v>
      </c>
      <c r="EY2" s="79">
        <v>45</v>
      </c>
      <c r="EZ2" s="79"/>
      <c r="FA2" s="79">
        <v>39</v>
      </c>
      <c r="FB2" s="79">
        <v>51</v>
      </c>
      <c r="FC2" s="79"/>
      <c r="FD2" s="79">
        <v>61</v>
      </c>
      <c r="FE2" s="79"/>
      <c r="FF2" s="79">
        <v>76</v>
      </c>
      <c r="FG2" s="79"/>
      <c r="FH2" s="79">
        <v>24</v>
      </c>
      <c r="FI2" s="79">
        <v>36</v>
      </c>
      <c r="FJ2" s="79">
        <v>42</v>
      </c>
      <c r="FK2" s="79"/>
      <c r="FL2" s="79">
        <v>28</v>
      </c>
      <c r="FM2" s="79">
        <v>39</v>
      </c>
      <c r="FN2" s="114"/>
      <c r="FO2" s="114">
        <v>52</v>
      </c>
      <c r="FP2" s="114">
        <v>58</v>
      </c>
      <c r="FQ2" s="114"/>
      <c r="FR2" s="79">
        <v>70</v>
      </c>
      <c r="FS2" s="114"/>
      <c r="FT2" s="79">
        <v>23</v>
      </c>
      <c r="FU2" s="79">
        <v>35</v>
      </c>
      <c r="FV2" s="114"/>
    </row>
    <row r="3" spans="1:178" s="21" customFormat="1" ht="20.100000000000001" customHeight="1" x14ac:dyDescent="0.15">
      <c r="A3" s="79" t="s">
        <v>25</v>
      </c>
      <c r="B3" s="79">
        <v>4</v>
      </c>
      <c r="C3" s="79">
        <v>4</v>
      </c>
      <c r="D3" s="79">
        <v>4</v>
      </c>
      <c r="E3" s="79">
        <v>4</v>
      </c>
      <c r="F3" s="79">
        <v>4</v>
      </c>
      <c r="G3" s="79">
        <v>4</v>
      </c>
      <c r="H3" s="79">
        <v>4</v>
      </c>
      <c r="I3" s="79">
        <v>4</v>
      </c>
      <c r="J3" s="79">
        <v>4</v>
      </c>
      <c r="K3" s="79">
        <v>4</v>
      </c>
      <c r="L3" s="79">
        <v>4</v>
      </c>
      <c r="M3" s="79">
        <v>4</v>
      </c>
      <c r="N3" s="79">
        <v>4</v>
      </c>
      <c r="O3" s="79">
        <v>4</v>
      </c>
      <c r="P3" s="79">
        <v>4</v>
      </c>
      <c r="Q3" s="79">
        <v>4</v>
      </c>
      <c r="R3" s="79">
        <v>4</v>
      </c>
      <c r="S3" s="79">
        <v>4</v>
      </c>
      <c r="T3" s="79">
        <v>4</v>
      </c>
      <c r="U3" s="79">
        <v>4</v>
      </c>
      <c r="V3" s="79">
        <v>4</v>
      </c>
      <c r="W3" s="79">
        <v>4</v>
      </c>
      <c r="X3" s="79">
        <v>4</v>
      </c>
      <c r="Y3" s="79">
        <v>4</v>
      </c>
      <c r="Z3" s="79">
        <v>4</v>
      </c>
      <c r="AA3" s="79">
        <v>4</v>
      </c>
      <c r="AB3" s="79">
        <v>4</v>
      </c>
      <c r="AC3" s="79">
        <v>4</v>
      </c>
      <c r="AD3" s="79">
        <v>4</v>
      </c>
      <c r="AE3" s="79">
        <v>4</v>
      </c>
      <c r="AF3" s="79">
        <v>4</v>
      </c>
      <c r="AG3" s="79">
        <v>4</v>
      </c>
      <c r="AH3" s="79">
        <v>4</v>
      </c>
      <c r="AI3" s="79">
        <v>4</v>
      </c>
      <c r="AJ3" s="79">
        <v>4</v>
      </c>
      <c r="AK3" s="79">
        <v>4</v>
      </c>
      <c r="AL3" s="79">
        <v>4</v>
      </c>
      <c r="AM3" s="79">
        <v>4</v>
      </c>
      <c r="AN3" s="79">
        <v>4</v>
      </c>
      <c r="AO3" s="79">
        <v>4</v>
      </c>
      <c r="AP3" s="79">
        <v>4</v>
      </c>
      <c r="AQ3" s="79">
        <v>4</v>
      </c>
      <c r="AR3" s="79">
        <v>4</v>
      </c>
      <c r="AS3" s="79">
        <v>4</v>
      </c>
      <c r="AT3" s="79">
        <v>4</v>
      </c>
      <c r="AU3" s="79">
        <v>4</v>
      </c>
      <c r="AV3" s="79">
        <v>4</v>
      </c>
      <c r="AW3" s="79">
        <v>4</v>
      </c>
      <c r="AX3" s="79">
        <v>4</v>
      </c>
      <c r="AY3" s="79">
        <v>4</v>
      </c>
      <c r="AZ3" s="79">
        <v>4</v>
      </c>
      <c r="BA3" s="79">
        <v>4</v>
      </c>
      <c r="BB3" s="79">
        <v>4</v>
      </c>
      <c r="BC3" s="79">
        <v>4</v>
      </c>
      <c r="BD3" s="79">
        <v>4</v>
      </c>
      <c r="BE3" s="80">
        <v>4</v>
      </c>
      <c r="BF3" s="80">
        <v>4</v>
      </c>
      <c r="BG3" s="79">
        <v>14</v>
      </c>
      <c r="BH3" s="79">
        <v>14</v>
      </c>
      <c r="BI3" s="79">
        <v>13</v>
      </c>
      <c r="BJ3" s="79"/>
      <c r="BK3" s="79">
        <v>13</v>
      </c>
      <c r="BL3" s="79"/>
      <c r="BM3" s="79">
        <v>13</v>
      </c>
      <c r="BN3" s="79"/>
      <c r="BO3" s="79">
        <v>14</v>
      </c>
      <c r="BP3" s="79">
        <v>16</v>
      </c>
      <c r="BQ3" s="79">
        <v>16</v>
      </c>
      <c r="BR3" s="79">
        <v>16</v>
      </c>
      <c r="BS3" s="79">
        <v>16</v>
      </c>
      <c r="BT3" s="79">
        <v>13</v>
      </c>
      <c r="BU3" s="79">
        <v>16</v>
      </c>
      <c r="BV3" s="79">
        <v>16</v>
      </c>
      <c r="BW3" s="79">
        <v>16</v>
      </c>
      <c r="BX3" s="79">
        <v>16</v>
      </c>
      <c r="BY3" s="79">
        <v>13</v>
      </c>
      <c r="BZ3" s="79">
        <v>13</v>
      </c>
      <c r="CA3" s="79">
        <v>13</v>
      </c>
      <c r="CB3" s="79"/>
      <c r="CC3" s="79">
        <v>14</v>
      </c>
      <c r="CD3" s="79">
        <v>13</v>
      </c>
      <c r="CE3" s="79"/>
      <c r="CF3" s="79">
        <v>14</v>
      </c>
      <c r="CG3" s="79">
        <v>13</v>
      </c>
      <c r="CH3" s="79"/>
      <c r="CI3" s="79">
        <v>14</v>
      </c>
      <c r="CJ3" s="79">
        <v>13</v>
      </c>
      <c r="CK3" s="79"/>
      <c r="CL3" s="79">
        <v>14</v>
      </c>
      <c r="CM3" s="79">
        <v>13</v>
      </c>
      <c r="CN3" s="79">
        <v>13</v>
      </c>
      <c r="CO3" s="79">
        <v>13</v>
      </c>
      <c r="CP3" s="79">
        <v>13</v>
      </c>
      <c r="CQ3" s="79"/>
      <c r="CR3" s="79">
        <v>13</v>
      </c>
      <c r="CS3" s="79">
        <v>13</v>
      </c>
      <c r="CT3" s="79"/>
      <c r="CU3" s="79">
        <v>14</v>
      </c>
      <c r="CV3" s="79">
        <v>13</v>
      </c>
      <c r="CW3" s="79">
        <v>13</v>
      </c>
      <c r="CX3" s="79">
        <v>13</v>
      </c>
      <c r="CY3" s="79">
        <v>13</v>
      </c>
      <c r="CZ3" s="79"/>
      <c r="DA3" s="79">
        <v>13</v>
      </c>
      <c r="DB3" s="79">
        <v>13</v>
      </c>
      <c r="DC3" s="79"/>
      <c r="DD3" s="79">
        <v>14</v>
      </c>
      <c r="DE3" s="79">
        <v>13</v>
      </c>
      <c r="DF3" s="79">
        <v>13</v>
      </c>
      <c r="DG3" s="79"/>
      <c r="DH3" s="79">
        <v>13</v>
      </c>
      <c r="DI3" s="79"/>
      <c r="DJ3" s="79">
        <v>14</v>
      </c>
      <c r="DK3" s="79">
        <v>13</v>
      </c>
      <c r="DL3" s="79"/>
      <c r="DM3" s="79">
        <v>14</v>
      </c>
      <c r="DN3" s="79">
        <v>13</v>
      </c>
      <c r="DO3" s="79"/>
      <c r="DP3" s="79">
        <v>14</v>
      </c>
      <c r="DQ3" s="79">
        <v>14</v>
      </c>
      <c r="DR3" s="79">
        <v>13</v>
      </c>
      <c r="DS3" s="79"/>
      <c r="DT3" s="79">
        <v>14</v>
      </c>
      <c r="DU3" s="79">
        <v>13</v>
      </c>
      <c r="DV3" s="79"/>
      <c r="DW3" s="79">
        <v>14</v>
      </c>
      <c r="DX3" s="79"/>
      <c r="DY3" s="79">
        <v>13</v>
      </c>
      <c r="DZ3" s="79">
        <v>13</v>
      </c>
      <c r="EA3" s="79"/>
      <c r="EB3" s="79">
        <v>14</v>
      </c>
      <c r="EC3" s="79">
        <v>13</v>
      </c>
      <c r="ED3" s="79"/>
      <c r="EE3" s="79">
        <v>13</v>
      </c>
      <c r="EF3" s="79"/>
      <c r="EG3" s="79">
        <v>14</v>
      </c>
      <c r="EH3" s="79">
        <v>14</v>
      </c>
      <c r="EI3" s="79">
        <v>13</v>
      </c>
      <c r="EJ3" s="79"/>
      <c r="EK3" s="79">
        <v>13</v>
      </c>
      <c r="EL3" s="79"/>
      <c r="EM3" s="79">
        <v>14</v>
      </c>
      <c r="EN3" s="79">
        <v>13</v>
      </c>
      <c r="EO3" s="79">
        <v>13</v>
      </c>
      <c r="EP3" s="79"/>
      <c r="EQ3" s="79">
        <v>13</v>
      </c>
      <c r="ER3" s="79">
        <v>13</v>
      </c>
      <c r="ES3" s="79"/>
      <c r="ET3" s="79">
        <v>14</v>
      </c>
      <c r="EU3" s="79">
        <v>13</v>
      </c>
      <c r="EV3" s="79"/>
      <c r="EW3" s="79">
        <v>14</v>
      </c>
      <c r="EX3" s="79">
        <v>14</v>
      </c>
      <c r="EY3" s="79">
        <v>13</v>
      </c>
      <c r="EZ3" s="79"/>
      <c r="FA3" s="79">
        <v>14</v>
      </c>
      <c r="FB3" s="79">
        <v>13</v>
      </c>
      <c r="FC3" s="79"/>
      <c r="FD3" s="79">
        <v>13</v>
      </c>
      <c r="FE3" s="79"/>
      <c r="FF3" s="79">
        <v>13</v>
      </c>
      <c r="FG3" s="79"/>
      <c r="FH3" s="79">
        <v>14</v>
      </c>
      <c r="FI3" s="79">
        <v>13</v>
      </c>
      <c r="FJ3" s="79">
        <v>13</v>
      </c>
      <c r="FK3" s="79"/>
      <c r="FL3" s="79">
        <v>14</v>
      </c>
      <c r="FM3" s="79">
        <v>13</v>
      </c>
      <c r="FN3" s="114"/>
      <c r="FO3" s="114">
        <v>13</v>
      </c>
      <c r="FP3" s="114">
        <v>13</v>
      </c>
      <c r="FQ3" s="114"/>
      <c r="FR3" s="79">
        <v>13</v>
      </c>
      <c r="FS3" s="114"/>
      <c r="FT3" s="79">
        <v>14</v>
      </c>
      <c r="FU3" s="79">
        <v>13</v>
      </c>
      <c r="FV3" s="114"/>
    </row>
    <row r="4" spans="1:178" s="16" customFormat="1" ht="20.100000000000001" customHeight="1" x14ac:dyDescent="0.15">
      <c r="A4" s="22" t="s">
        <v>26</v>
      </c>
      <c r="B4" s="72" t="s">
        <v>23</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4"/>
      <c r="BF4" s="74"/>
      <c r="BG4" s="52" t="str">
        <f>"【指定課題】"&amp;実施要領!C29</f>
        <v>【指定課題】1.1 施設強靭化に向けてのBCPの策定（技術関係）</v>
      </c>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167"/>
      <c r="CL4" s="57" t="str">
        <f>"【指定課題】"&amp;実施要領!C46</f>
        <v>【指定課題】1.2 AIやIOTの活用（技術関係）</v>
      </c>
      <c r="CM4" s="57"/>
      <c r="CN4" s="57"/>
      <c r="CO4" s="57"/>
      <c r="CP4" s="57"/>
      <c r="CQ4" s="57"/>
      <c r="CR4" s="57"/>
      <c r="CS4" s="57"/>
      <c r="CT4" s="57"/>
      <c r="CU4" s="57"/>
      <c r="CV4" s="57"/>
      <c r="CW4" s="57"/>
      <c r="CX4" s="57"/>
      <c r="CY4" s="57"/>
      <c r="CZ4" s="57"/>
      <c r="DA4" s="57"/>
      <c r="DB4" s="57"/>
      <c r="DC4" s="57"/>
      <c r="DD4" s="57"/>
      <c r="DE4" s="57"/>
      <c r="DF4" s="57"/>
      <c r="DG4" s="57"/>
      <c r="DH4" s="57"/>
      <c r="DI4" s="113"/>
      <c r="DJ4" s="182" t="str">
        <f>"【指定課題】"&amp;実施要領!C65</f>
        <v>【指定課題】1.3 工業用水事業者の経営改善（経営関係）</v>
      </c>
      <c r="DK4" s="183"/>
      <c r="DL4" s="183"/>
      <c r="DM4" s="183"/>
      <c r="DN4" s="183"/>
      <c r="DO4" s="183"/>
      <c r="DP4" s="183"/>
      <c r="DQ4" s="183"/>
      <c r="DR4" s="183"/>
      <c r="DS4" s="183"/>
      <c r="DT4" s="183"/>
      <c r="DU4" s="183"/>
      <c r="DV4" s="183"/>
      <c r="DW4" s="183"/>
      <c r="DX4" s="183"/>
      <c r="DY4" s="183"/>
      <c r="DZ4" s="183"/>
      <c r="EA4" s="184"/>
      <c r="EB4" s="450" t="str">
        <f>"【指定課題】"&amp;実施要領!C83</f>
        <v>【指定課題】1.4 デジタル技術等による広域化・民活の推進（経営関係）</v>
      </c>
      <c r="EC4" s="451"/>
      <c r="ED4" s="190"/>
      <c r="EE4" s="190"/>
      <c r="EF4" s="190"/>
      <c r="EG4" s="190"/>
      <c r="EH4" s="119"/>
      <c r="EI4" s="192"/>
      <c r="EJ4" s="119"/>
      <c r="EK4" s="161"/>
      <c r="EL4" s="161"/>
      <c r="EM4" s="448" t="str">
        <f>"【自由課題】"&amp;実施要領!C104</f>
        <v>【自由課題】2.1 小水力発電（技術関係）</v>
      </c>
      <c r="EN4" s="449"/>
      <c r="EO4" s="200"/>
      <c r="EP4" s="200"/>
      <c r="EQ4" s="200"/>
      <c r="ER4" s="200"/>
      <c r="ES4" s="201"/>
      <c r="ET4" s="202" t="str">
        <f>"【自由課題】"&amp;実施要領!C110</f>
        <v>【自由課題】2.2 管路更新におけるDB方式（技術関係）</v>
      </c>
      <c r="EU4" s="278"/>
      <c r="EV4" s="279"/>
      <c r="EW4" s="163" t="str">
        <f>"【自由課題】"&amp;実施要領!C116</f>
        <v>【自由課題】2.3 河川の事前放流（技術関係）</v>
      </c>
      <c r="EX4" s="156"/>
      <c r="EY4" s="459"/>
      <c r="EZ4" s="460"/>
      <c r="FA4" s="52" t="str">
        <f>"【自由課題】"&amp;実施要領!C122</f>
        <v>【自由課題】2.4 スマートメーター（経営関係）</v>
      </c>
      <c r="FB4" s="53"/>
      <c r="FC4" s="53"/>
      <c r="FD4" s="53"/>
      <c r="FE4" s="53"/>
      <c r="FF4" s="53"/>
      <c r="FG4" s="167"/>
      <c r="FH4" s="56" t="str">
        <f>"【自由課題】"&amp;実施要領!C129</f>
        <v>【自由課題】2.5 減量負担金の算出（経営関係）</v>
      </c>
      <c r="FI4" s="57"/>
      <c r="FJ4" s="57"/>
      <c r="FK4" s="57"/>
      <c r="FL4" s="182" t="str">
        <f>"【自由課題】"&amp;実施要領!C134</f>
        <v>【自由課題】2.6 資産維持費の導入（経営関係）</v>
      </c>
      <c r="FM4" s="183"/>
      <c r="FN4" s="183"/>
      <c r="FO4" s="183"/>
      <c r="FP4" s="183"/>
      <c r="FQ4" s="183"/>
      <c r="FR4" s="183"/>
      <c r="FS4" s="184"/>
      <c r="FT4" s="326" t="str">
        <f>"【自由課題】"&amp;実施要領!C142</f>
        <v>【自由課題】2.7 ダム再生計画による施設改良費負担金（経営関係）</v>
      </c>
      <c r="FU4" s="327"/>
      <c r="FV4" s="338"/>
    </row>
    <row r="5" spans="1:178" s="16" customFormat="1" ht="20.100000000000001" customHeight="1" x14ac:dyDescent="0.15">
      <c r="A5" s="23" t="s">
        <v>27</v>
      </c>
      <c r="B5" s="72" t="str">
        <f>+回答者連絡先等!B5</f>
        <v>1.1 施設強靭化に向けてのBCPの策定（技術関係）</v>
      </c>
      <c r="C5" s="73"/>
      <c r="D5" s="73"/>
      <c r="E5" s="73"/>
      <c r="F5" s="75"/>
      <c r="G5" s="72" t="str">
        <f>+回答者連絡先等!B12</f>
        <v>1.2 AIやIOTの活用（技術関係）</v>
      </c>
      <c r="H5" s="73"/>
      <c r="I5" s="73"/>
      <c r="J5" s="73"/>
      <c r="K5" s="75"/>
      <c r="L5" s="72" t="str">
        <f>+回答者連絡先等!B19</f>
        <v>1.3 工業用水事業者の経営改善（経営関係）</v>
      </c>
      <c r="M5" s="73"/>
      <c r="N5" s="73"/>
      <c r="O5" s="73"/>
      <c r="P5" s="75"/>
      <c r="Q5" s="72" t="str">
        <f>+回答者連絡先等!B26</f>
        <v>1.4 デジタル技術等による広域化・民活の推進（経営関係）</v>
      </c>
      <c r="R5" s="73"/>
      <c r="S5" s="73"/>
      <c r="T5" s="73"/>
      <c r="U5" s="75"/>
      <c r="V5" s="72" t="str">
        <f>+回答者連絡先等!B35</f>
        <v>2.1 小水力発電（技術関係）</v>
      </c>
      <c r="W5" s="73"/>
      <c r="X5" s="73"/>
      <c r="Y5" s="73"/>
      <c r="Z5" s="75"/>
      <c r="AA5" s="72" t="str">
        <f>+回答者連絡先等!B42</f>
        <v>2.2 管路更新におけるDB方式（技術関係）</v>
      </c>
      <c r="AB5" s="73"/>
      <c r="AC5" s="73"/>
      <c r="AD5" s="73"/>
      <c r="AE5" s="75"/>
      <c r="AF5" s="72" t="str">
        <f>+回答者連絡先等!B49</f>
        <v>2.3 河川の事前放流（技術関係）</v>
      </c>
      <c r="AG5" s="73"/>
      <c r="AH5" s="73"/>
      <c r="AI5" s="73"/>
      <c r="AJ5" s="75"/>
      <c r="AK5" s="72" t="str">
        <f>+回答者連絡先等!B56</f>
        <v>2.4 スマートメーター（経営関係）</v>
      </c>
      <c r="AL5" s="73"/>
      <c r="AM5" s="73"/>
      <c r="AN5" s="73"/>
      <c r="AO5" s="75"/>
      <c r="AP5" s="72" t="str">
        <f>+回答者連絡先等!B63</f>
        <v>2.5 減量負担金の算出（経営関係）</v>
      </c>
      <c r="AQ5" s="73"/>
      <c r="AR5" s="73"/>
      <c r="AS5" s="73"/>
      <c r="AT5" s="75"/>
      <c r="AU5" s="72" t="str">
        <f>+回答者連絡先等!B70</f>
        <v>2.6 資産維持費の導入（経営関係）</v>
      </c>
      <c r="AV5" s="73"/>
      <c r="AW5" s="73"/>
      <c r="AX5" s="73"/>
      <c r="AY5" s="75"/>
      <c r="AZ5" s="72" t="str">
        <f>+回答者連絡先等!B77</f>
        <v>2.7 ダム再生計画による施設改良費負担金（経営関係）</v>
      </c>
      <c r="BA5" s="73"/>
      <c r="BB5" s="73"/>
      <c r="BC5" s="73"/>
      <c r="BD5" s="75"/>
      <c r="BE5" s="74" t="str">
        <f>回答者連絡先等!B85</f>
        <v>【ユーザーの規模】</v>
      </c>
      <c r="BF5" s="76"/>
      <c r="BG5" s="54"/>
      <c r="BH5" s="53"/>
      <c r="BI5" s="53"/>
      <c r="BJ5" s="53"/>
      <c r="BK5" s="53"/>
      <c r="BL5" s="53"/>
      <c r="BM5" s="53"/>
      <c r="BN5" s="53"/>
      <c r="BO5" s="53"/>
      <c r="BP5" s="123"/>
      <c r="BQ5" s="123"/>
      <c r="BR5" s="123"/>
      <c r="BS5" s="123"/>
      <c r="BT5" s="123"/>
      <c r="BU5" s="123"/>
      <c r="BV5" s="123"/>
      <c r="BW5" s="123"/>
      <c r="BX5" s="123"/>
      <c r="BY5" s="123"/>
      <c r="BZ5" s="123"/>
      <c r="CA5" s="123"/>
      <c r="CB5" s="53"/>
      <c r="CC5" s="53"/>
      <c r="CD5" s="53"/>
      <c r="CE5" s="53"/>
      <c r="CF5" s="123"/>
      <c r="CG5" s="53"/>
      <c r="CH5" s="53"/>
      <c r="CI5" s="123"/>
      <c r="CJ5" s="53"/>
      <c r="CK5" s="53"/>
      <c r="CL5" s="56"/>
      <c r="CM5" s="57"/>
      <c r="CN5" s="57"/>
      <c r="CO5" s="57"/>
      <c r="CP5" s="57"/>
      <c r="CQ5" s="57"/>
      <c r="CR5" s="57"/>
      <c r="CS5" s="57"/>
      <c r="CT5" s="57"/>
      <c r="CU5" s="168"/>
      <c r="CV5" s="57"/>
      <c r="CW5" s="57"/>
      <c r="CX5" s="57"/>
      <c r="CY5" s="57"/>
      <c r="CZ5" s="57"/>
      <c r="DA5" s="57"/>
      <c r="DB5" s="57"/>
      <c r="DC5" s="57"/>
      <c r="DD5" s="57"/>
      <c r="DE5" s="57"/>
      <c r="DF5" s="57"/>
      <c r="DG5" s="57"/>
      <c r="DH5" s="57"/>
      <c r="DI5" s="113"/>
      <c r="DJ5" s="182"/>
      <c r="DK5" s="183"/>
      <c r="DL5" s="183"/>
      <c r="DM5" s="183"/>
      <c r="DN5" s="183"/>
      <c r="DO5" s="183"/>
      <c r="DP5" s="183"/>
      <c r="DQ5" s="183"/>
      <c r="DR5" s="183"/>
      <c r="DS5" s="183"/>
      <c r="DT5" s="183"/>
      <c r="DU5" s="183"/>
      <c r="DV5" s="183"/>
      <c r="DW5" s="183"/>
      <c r="DX5" s="183"/>
      <c r="DY5" s="183"/>
      <c r="DZ5" s="183"/>
      <c r="EA5" s="184"/>
      <c r="EB5" s="191" t="str">
        <f>実施要領!D84</f>
        <v>1.4.1 コンセッション方式の導入</v>
      </c>
      <c r="EC5" s="192"/>
      <c r="ED5" s="192"/>
      <c r="EE5" s="192"/>
      <c r="EF5" s="195"/>
      <c r="EG5" s="191" t="str">
        <f>実施要領!D92</f>
        <v>1.4.2 監視制御装置の調達</v>
      </c>
      <c r="EH5" s="120"/>
      <c r="EI5" s="192"/>
      <c r="EJ5" s="120"/>
      <c r="EK5" s="162"/>
      <c r="EL5" s="162"/>
      <c r="EM5" s="72"/>
      <c r="EN5" s="73"/>
      <c r="EO5" s="73"/>
      <c r="EP5" s="73"/>
      <c r="EQ5" s="73"/>
      <c r="ER5" s="73"/>
      <c r="ES5" s="75"/>
      <c r="ET5" s="202"/>
      <c r="EU5" s="203"/>
      <c r="EV5" s="204"/>
      <c r="EW5" s="163"/>
      <c r="EX5" s="156"/>
      <c r="EY5" s="459"/>
      <c r="EZ5" s="460"/>
      <c r="FA5" s="52"/>
      <c r="FB5" s="53"/>
      <c r="FC5" s="53"/>
      <c r="FD5" s="53"/>
      <c r="FE5" s="53"/>
      <c r="FF5" s="53"/>
      <c r="FG5" s="167"/>
      <c r="FH5" s="56"/>
      <c r="FI5" s="57"/>
      <c r="FJ5" s="57"/>
      <c r="FK5" s="57"/>
      <c r="FL5" s="182"/>
      <c r="FM5" s="183"/>
      <c r="FN5" s="183"/>
      <c r="FO5" s="183"/>
      <c r="FP5" s="183"/>
      <c r="FQ5" s="183"/>
      <c r="FR5" s="183"/>
      <c r="FS5" s="184"/>
      <c r="FT5" s="326"/>
      <c r="FU5" s="327"/>
      <c r="FV5" s="338"/>
    </row>
    <row r="6" spans="1:178" s="50" customFormat="1" ht="31.5" customHeight="1" x14ac:dyDescent="0.15">
      <c r="A6" s="81" t="s">
        <v>60</v>
      </c>
      <c r="B6" s="47"/>
      <c r="C6" s="48"/>
      <c r="D6" s="48"/>
      <c r="E6" s="48"/>
      <c r="F6" s="49"/>
      <c r="G6" s="47"/>
      <c r="H6" s="48"/>
      <c r="I6" s="48"/>
      <c r="J6" s="48"/>
      <c r="K6" s="49"/>
      <c r="L6" s="47"/>
      <c r="M6" s="48"/>
      <c r="N6" s="48"/>
      <c r="O6" s="48"/>
      <c r="P6" s="49"/>
      <c r="Q6" s="47"/>
      <c r="R6" s="48"/>
      <c r="S6" s="48"/>
      <c r="T6" s="48"/>
      <c r="U6" s="49"/>
      <c r="V6" s="47"/>
      <c r="W6" s="48"/>
      <c r="X6" s="48"/>
      <c r="Y6" s="48"/>
      <c r="Z6" s="49"/>
      <c r="AA6" s="47"/>
      <c r="AB6" s="48"/>
      <c r="AC6" s="48"/>
      <c r="AD6" s="48"/>
      <c r="AE6" s="49"/>
      <c r="AF6" s="47"/>
      <c r="AG6" s="48"/>
      <c r="AH6" s="48"/>
      <c r="AI6" s="48"/>
      <c r="AJ6" s="49"/>
      <c r="AK6" s="47"/>
      <c r="AL6" s="48"/>
      <c r="AM6" s="48"/>
      <c r="AN6" s="48"/>
      <c r="AO6" s="49"/>
      <c r="AP6" s="47"/>
      <c r="AQ6" s="48"/>
      <c r="AR6" s="48"/>
      <c r="AS6" s="48"/>
      <c r="AT6" s="49"/>
      <c r="AU6" s="47"/>
      <c r="AV6" s="48"/>
      <c r="AW6" s="48"/>
      <c r="AX6" s="48"/>
      <c r="AY6" s="49"/>
      <c r="AZ6" s="47"/>
      <c r="BA6" s="48"/>
      <c r="BB6" s="48"/>
      <c r="BC6" s="48"/>
      <c r="BD6" s="49"/>
      <c r="BE6" s="69"/>
      <c r="BF6" s="64"/>
      <c r="BG6" s="445" t="str">
        <f>実施要領!E30</f>
        <v xml:space="preserve">○策定状況と事例について </v>
      </c>
      <c r="BH6" s="446"/>
      <c r="BI6" s="159"/>
      <c r="BJ6" s="159"/>
      <c r="BK6" s="110" t="str">
        <f>+実施要領!E34</f>
        <v xml:space="preserve">〇策定にあたっての課題について </v>
      </c>
      <c r="BL6" s="159"/>
      <c r="BM6" s="158"/>
      <c r="BN6" s="159"/>
      <c r="BO6" s="110" t="str">
        <f>+実施要領!E38</f>
        <v xml:space="preserve">〇被災時の復旧目標の設定について </v>
      </c>
      <c r="BP6" s="159"/>
      <c r="BQ6" s="159"/>
      <c r="BR6" s="159"/>
      <c r="BS6" s="159"/>
      <c r="BT6" s="159"/>
      <c r="BU6" s="117"/>
      <c r="BV6" s="159"/>
      <c r="BW6" s="159"/>
      <c r="BX6" s="159"/>
      <c r="BY6" s="159"/>
      <c r="BZ6" s="159"/>
      <c r="CA6" s="159"/>
      <c r="CB6" s="159"/>
      <c r="CC6" s="117"/>
      <c r="CD6" s="159"/>
      <c r="CE6" s="159"/>
      <c r="CF6" s="159"/>
      <c r="CG6" s="159"/>
      <c r="CH6" s="159"/>
      <c r="CI6" s="159"/>
      <c r="CJ6" s="159"/>
      <c r="CK6" s="117"/>
      <c r="CL6" s="173" t="str">
        <f>実施要領!E47</f>
        <v>○ドローン、ロボット等を活用した施設の維持管理について</v>
      </c>
      <c r="CM6" s="171"/>
      <c r="CN6" s="171"/>
      <c r="CO6" s="171"/>
      <c r="CP6" s="171"/>
      <c r="CQ6" s="171"/>
      <c r="CR6" s="169"/>
      <c r="CS6" s="169"/>
      <c r="CT6" s="170"/>
      <c r="CU6" s="173" t="str">
        <f>実施要領!E53</f>
        <v>○タブレット端末等を利用した施設の巡視・点検について</v>
      </c>
      <c r="CV6" s="171"/>
      <c r="CW6" s="171"/>
      <c r="CX6" s="171"/>
      <c r="CY6" s="171"/>
      <c r="CZ6" s="171"/>
      <c r="DA6" s="169"/>
      <c r="DB6" s="169"/>
      <c r="DC6" s="170"/>
      <c r="DD6" s="306" t="str">
        <f>実施要領!E59</f>
        <v>○AIを活用した管路の劣化度診断手法について</v>
      </c>
      <c r="DE6" s="169"/>
      <c r="DF6" s="169"/>
      <c r="DG6" s="169"/>
      <c r="DH6" s="169"/>
      <c r="DI6" s="170"/>
      <c r="DJ6" s="185" t="str">
        <f>実施要領!E66</f>
        <v>〇ユーザーとのコミュニケーションの現状について</v>
      </c>
      <c r="DK6" s="193"/>
      <c r="DL6" s="186"/>
      <c r="DM6" s="186"/>
      <c r="DN6" s="186"/>
      <c r="DO6" s="187"/>
      <c r="DP6" s="185" t="str">
        <f>実施要領!E71</f>
        <v>○将来のコミュニケーションの手法について</v>
      </c>
      <c r="DQ6" s="186"/>
      <c r="DR6" s="193"/>
      <c r="DS6" s="186"/>
      <c r="DT6" s="186"/>
      <c r="DU6" s="193"/>
      <c r="DV6" s="186"/>
      <c r="DW6" s="186"/>
      <c r="DX6" s="186"/>
      <c r="DY6" s="186"/>
      <c r="DZ6" s="186"/>
      <c r="EA6" s="187"/>
      <c r="EB6" s="188" t="str">
        <f>実施要領!E85</f>
        <v>〇導入への課題について</v>
      </c>
      <c r="EC6" s="189"/>
      <c r="ED6" s="194"/>
      <c r="EE6" s="189" t="str">
        <f>実施要領!E89</f>
        <v>〇想定する効果</v>
      </c>
      <c r="EF6" s="194"/>
      <c r="EG6" s="188" t="str">
        <f>実施要領!E93</f>
        <v>〇装置のベンダーロックの状況について</v>
      </c>
      <c r="EH6" s="118" t="str">
        <f>実施要領!E96</f>
        <v>〇装置の更新時の調達方法について</v>
      </c>
      <c r="EI6" s="348"/>
      <c r="EJ6" s="196"/>
      <c r="EK6" s="157" t="str">
        <f>実施要領!E99</f>
        <v>〇プロポーザル方式での提案の履行確保について</v>
      </c>
      <c r="EL6" s="157"/>
      <c r="EM6" s="197" t="str">
        <f>実施要領!E105</f>
        <v>〇小水力発電事業の取組事例について</v>
      </c>
      <c r="EN6" s="198"/>
      <c r="EO6" s="198"/>
      <c r="EP6" s="198"/>
      <c r="EQ6" s="198"/>
      <c r="ER6" s="198"/>
      <c r="ES6" s="199"/>
      <c r="ET6" s="124" t="str">
        <f>実施要領!E105</f>
        <v>〇小水力発電事業の取組事例について</v>
      </c>
      <c r="EU6" s="205"/>
      <c r="EV6" s="206"/>
      <c r="EW6" s="282" t="str">
        <f>実施要領!E117</f>
        <v>〇一級・二級河川水系における実施状況並びに水位回復等の影響の有無について</v>
      </c>
      <c r="EX6" s="281"/>
      <c r="EY6" s="461"/>
      <c r="EZ6" s="462"/>
      <c r="FA6" s="285" t="str">
        <f>実施要領!E123</f>
        <v>〇スマートメーターの導入状況と検針の課題について</v>
      </c>
      <c r="FB6" s="283"/>
      <c r="FC6" s="283"/>
      <c r="FD6" s="283"/>
      <c r="FE6" s="283"/>
      <c r="FF6" s="283"/>
      <c r="FG6" s="284"/>
      <c r="FH6" s="207" t="str">
        <f>実施要領!E130</f>
        <v>〇減量負担金の算出方法と課題について</v>
      </c>
      <c r="FI6" s="111"/>
      <c r="FJ6" s="111"/>
      <c r="FK6" s="111"/>
      <c r="FL6" s="180" t="str">
        <f>実施要領!E135</f>
        <v>〇資産維持費の導入事例と課題について</v>
      </c>
      <c r="FM6" s="179"/>
      <c r="FN6" s="179"/>
      <c r="FO6" s="179"/>
      <c r="FP6" s="179"/>
      <c r="FQ6" s="179"/>
      <c r="FR6" s="179"/>
      <c r="FS6" s="181"/>
      <c r="FT6" s="340" t="str">
        <f>実施要領!E143</f>
        <v>〇多目的ダムにかかる費用負担の個別取扱い事例や負担率の見直し事例について</v>
      </c>
      <c r="FU6" s="341"/>
      <c r="FV6" s="342"/>
    </row>
    <row r="7" spans="1:178" s="16" customFormat="1" ht="37.5" customHeight="1" x14ac:dyDescent="0.15">
      <c r="B7" s="70" t="s">
        <v>9</v>
      </c>
      <c r="C7" s="77" t="s">
        <v>52</v>
      </c>
      <c r="D7" s="70" t="s">
        <v>11</v>
      </c>
      <c r="E7" s="70" t="s">
        <v>1</v>
      </c>
      <c r="F7" s="70" t="s">
        <v>4</v>
      </c>
      <c r="G7" s="70" t="s">
        <v>9</v>
      </c>
      <c r="H7" s="77" t="s">
        <v>52</v>
      </c>
      <c r="I7" s="70" t="s">
        <v>11</v>
      </c>
      <c r="J7" s="70" t="s">
        <v>1</v>
      </c>
      <c r="K7" s="70" t="s">
        <v>4</v>
      </c>
      <c r="L7" s="70" t="s">
        <v>9</v>
      </c>
      <c r="M7" s="77" t="s">
        <v>52</v>
      </c>
      <c r="N7" s="70" t="s">
        <v>11</v>
      </c>
      <c r="O7" s="70" t="s">
        <v>1</v>
      </c>
      <c r="P7" s="70" t="s">
        <v>4</v>
      </c>
      <c r="Q7" s="70" t="s">
        <v>9</v>
      </c>
      <c r="R7" s="77" t="s">
        <v>52</v>
      </c>
      <c r="S7" s="70" t="s">
        <v>11</v>
      </c>
      <c r="T7" s="70" t="s">
        <v>1</v>
      </c>
      <c r="U7" s="70" t="s">
        <v>4</v>
      </c>
      <c r="V7" s="70" t="s">
        <v>9</v>
      </c>
      <c r="W7" s="77" t="s">
        <v>52</v>
      </c>
      <c r="X7" s="70" t="s">
        <v>11</v>
      </c>
      <c r="Y7" s="70" t="s">
        <v>1</v>
      </c>
      <c r="Z7" s="70" t="s">
        <v>4</v>
      </c>
      <c r="AA7" s="70" t="s">
        <v>9</v>
      </c>
      <c r="AB7" s="77" t="s">
        <v>52</v>
      </c>
      <c r="AC7" s="70" t="s">
        <v>11</v>
      </c>
      <c r="AD7" s="70" t="s">
        <v>1</v>
      </c>
      <c r="AE7" s="70" t="s">
        <v>4</v>
      </c>
      <c r="AF7" s="70" t="s">
        <v>9</v>
      </c>
      <c r="AG7" s="77" t="s">
        <v>52</v>
      </c>
      <c r="AH7" s="70" t="s">
        <v>11</v>
      </c>
      <c r="AI7" s="70" t="s">
        <v>1</v>
      </c>
      <c r="AJ7" s="70" t="s">
        <v>4</v>
      </c>
      <c r="AK7" s="70" t="s">
        <v>9</v>
      </c>
      <c r="AL7" s="77" t="s">
        <v>52</v>
      </c>
      <c r="AM7" s="70" t="s">
        <v>11</v>
      </c>
      <c r="AN7" s="70" t="s">
        <v>1</v>
      </c>
      <c r="AO7" s="70" t="s">
        <v>4</v>
      </c>
      <c r="AP7" s="70" t="s">
        <v>9</v>
      </c>
      <c r="AQ7" s="77" t="s">
        <v>52</v>
      </c>
      <c r="AR7" s="70" t="s">
        <v>11</v>
      </c>
      <c r="AS7" s="70" t="s">
        <v>1</v>
      </c>
      <c r="AT7" s="70" t="s">
        <v>4</v>
      </c>
      <c r="AU7" s="70" t="s">
        <v>9</v>
      </c>
      <c r="AV7" s="77" t="s">
        <v>52</v>
      </c>
      <c r="AW7" s="70" t="s">
        <v>11</v>
      </c>
      <c r="AX7" s="70" t="s">
        <v>1</v>
      </c>
      <c r="AY7" s="70" t="s">
        <v>4</v>
      </c>
      <c r="AZ7" s="70" t="s">
        <v>9</v>
      </c>
      <c r="BA7" s="77" t="s">
        <v>52</v>
      </c>
      <c r="BB7" s="70" t="s">
        <v>11</v>
      </c>
      <c r="BC7" s="70" t="s">
        <v>1</v>
      </c>
      <c r="BD7" s="70" t="s">
        <v>4</v>
      </c>
      <c r="BE7" s="71" t="s">
        <v>48</v>
      </c>
      <c r="BF7" s="71" t="s">
        <v>49</v>
      </c>
      <c r="BG7" s="112" t="str">
        <f>実施要領!F31&amp;" "&amp;実施要領!G31</f>
        <v>●質問1 BCP策定の有無</v>
      </c>
      <c r="BH7" s="425" t="str">
        <f>実施要領!F32&amp;" "&amp;実施要領!G32</f>
        <v>●質問1-1 BCP策定にあたり、想定した事象について</v>
      </c>
      <c r="BI7" s="447"/>
      <c r="BJ7" s="160"/>
      <c r="BK7" s="287" t="str">
        <f>実施要領!F35&amp;" "&amp;実施要領!G35</f>
        <v>●質問1-2 BCP策定にあたり、課題となった事項について</v>
      </c>
      <c r="BL7" s="160"/>
      <c r="BM7" s="425" t="str">
        <f>実施要領!F36&amp;" "&amp;実施要領!G36</f>
        <v>●質問1-3 BCP策定にあたり、課題として生じている事項について</v>
      </c>
      <c r="BN7" s="426"/>
      <c r="BO7" s="155" t="str">
        <f>実施要領!F39&amp;" "&amp;実施要領!G39</f>
        <v>●質問2 過去に発生した災害（地震災害、風水害等）において、施設が被災した事例の有無</v>
      </c>
      <c r="BP7" s="296" t="str">
        <f>実施要領!F40&amp;" "&amp;実施要領!G40</f>
        <v>●質問2-1 被災事例について</v>
      </c>
      <c r="BQ7" s="165"/>
      <c r="BR7" s="165"/>
      <c r="BS7" s="165"/>
      <c r="BT7" s="165"/>
      <c r="BU7" s="165"/>
      <c r="BV7" s="165"/>
      <c r="BW7" s="165"/>
      <c r="BX7" s="165"/>
      <c r="BY7" s="165"/>
      <c r="BZ7" s="165"/>
      <c r="CA7" s="165"/>
      <c r="CB7" s="166"/>
      <c r="CC7" s="164" t="str">
        <f>実施要領!F41&amp;" "&amp;実施要領!G41</f>
        <v>●質問3 被災時の目標復旧時間の設定の有無</v>
      </c>
      <c r="CD7" s="295" t="str">
        <f>実施要領!F42&amp;" "&amp;実施要領!G42</f>
        <v>●質問3-1 目標復旧時間の設定の考え方について</v>
      </c>
      <c r="CE7" s="166"/>
      <c r="CF7" s="296" t="str">
        <f>実施要領!F43&amp;" "&amp;実施要領!G43</f>
        <v>●質問3-2 被災時の目標復旧時間を設定する際のBCP等への反映の有無</v>
      </c>
      <c r="CG7" s="297"/>
      <c r="CH7" s="166"/>
      <c r="CI7" s="296" t="str">
        <f>実施要領!F44&amp;" "&amp;実施要領!G44</f>
        <v>●質問3-3 被災時の目標復旧時間の設定がない理由について</v>
      </c>
      <c r="CJ7" s="297"/>
      <c r="CK7" s="166"/>
      <c r="CL7" s="172" t="str">
        <f>実施要領!F48&amp;" "&amp;実施要領!G48</f>
        <v>●質問4 ドローン、ロボット等を活用した施設の維持管理を実施した事例の有無</v>
      </c>
      <c r="CM7" s="176" t="str">
        <f>実施要領!F49&amp;" "&amp;実施要領!G49</f>
        <v>●質問4-1 ドローン、ロボット等の活用を実施することになった経緯やシステム概要等について</v>
      </c>
      <c r="CN7" s="177"/>
      <c r="CO7" s="177"/>
      <c r="CP7" s="177"/>
      <c r="CQ7" s="178"/>
      <c r="CR7" s="432" t="str">
        <f>実施要領!F50&amp;" "&amp;実施要領!G50</f>
        <v>●質問4-2 ドローン、ロボット等の活用を検討することになった経緯や検討中における課題、問題点等について</v>
      </c>
      <c r="CS7" s="433"/>
      <c r="CT7" s="434"/>
      <c r="CU7" s="172" t="str">
        <f>実施要領!F54&amp;" "&amp;実施要領!G54</f>
        <v>●質問5 タブレット端末等を利用した施設の巡視・点検の事例の有無</v>
      </c>
      <c r="CV7" s="176" t="str">
        <f>実施要領!F55&amp;" "&amp;実施要領!G55</f>
        <v>●質問5-1 タブレット端末等を利用を実施することになった経緯やシステム概要等について</v>
      </c>
      <c r="CW7" s="174"/>
      <c r="CX7" s="174"/>
      <c r="CY7" s="174"/>
      <c r="CZ7" s="175"/>
      <c r="DA7" s="432" t="str">
        <f>実施要領!F56&amp;" "&amp;実施要領!G56</f>
        <v>●質問5-2 タブレット端末等の活用を検討することになった経緯や検討中における課題、問題点等について</v>
      </c>
      <c r="DB7" s="433"/>
      <c r="DC7" s="434"/>
      <c r="DD7" s="222" t="str">
        <f>実施要領!F60&amp;" "&amp;実施要領!G60</f>
        <v>●質問6 AI端末等を活用した管路の劣化度診断を実施した事例の有無</v>
      </c>
      <c r="DE7" s="176" t="str">
        <f>実施要領!F61&amp;" "&amp;実施要領!G61</f>
        <v>●質問6-1 AI端末等を活用した管路の劣化度診断の実施事例、課題について</v>
      </c>
      <c r="DF7" s="174"/>
      <c r="DG7" s="175"/>
      <c r="DH7" s="174" t="str">
        <f>実施要領!F62&amp;" "&amp;実施要領!G62</f>
        <v>●質問6-2 AI端末等を活用した管路の劣化度診断の検討における課題、問題点等について</v>
      </c>
      <c r="DI7" s="175"/>
      <c r="DJ7" s="427" t="str">
        <f>実施要領!F67&amp;" "&amp;実施要領!G67</f>
        <v>●質問7 ユーザとのコミュニケーション方法について</v>
      </c>
      <c r="DK7" s="437"/>
      <c r="DL7" s="428"/>
      <c r="DM7" s="307" t="str">
        <f>実施要領!F68&amp;" "&amp;実施要領!G68</f>
        <v>●質問8 ユーザーと意見交換する際の課題の有無</v>
      </c>
      <c r="DN7" s="427" t="str">
        <f>実施要領!F69&amp;" "&amp;実施要領!G69</f>
        <v>●質問8-1 ユーザとのコミュニケーションにおける主な課題と現時点での対応について</v>
      </c>
      <c r="DO7" s="428"/>
      <c r="DP7" s="308" t="str">
        <f>実施要領!F72&amp;" "&amp; 実施要領!G72</f>
        <v>●質問9 コロナ渦による事業所とのコミュニケーション方法について、これまでと比較しての変化の有無</v>
      </c>
      <c r="DQ7" s="208" t="str">
        <f>実施要領!F74&amp;" "&amp;実施要領!G74</f>
        <v>●質問9-1 新たに用いたコミュニケーション方法について</v>
      </c>
      <c r="DR7" s="210"/>
      <c r="DS7" s="211"/>
      <c r="DT7" s="208" t="str">
        <f>実施要領!F75&amp;" "&amp;実施要領!G75</f>
        <v>●質問9-2 コロナ渦以前と比較してコミュニケーション方法に変更がない理由について</v>
      </c>
      <c r="DU7" s="210"/>
      <c r="DV7" s="211"/>
      <c r="DW7" s="427" t="str">
        <f>実施要領!F78&amp;" "&amp;実施要領!G78</f>
        <v>●質問10 コロナ禍により新規需要開拓を目的とした施設見学会等のイベントが中止になるなどの影響の有無</v>
      </c>
      <c r="DX7" s="428"/>
      <c r="DY7" s="427" t="str">
        <f>実施要領!F80&amp;" "&amp;実施要領!G80</f>
        <v>●質問11 コロナ禍において、新たな需要開拓として新規企業とどのように接触し、コミュニケーションを図っているか（図る予定か）実施中または検討中の方法について</v>
      </c>
      <c r="DZ7" s="437"/>
      <c r="EA7" s="428"/>
      <c r="EB7" s="212" t="str">
        <f>実施要領!F86&amp;" "&amp;実施要領!G86</f>
        <v>●質問12 コンセッション方式の導入について</v>
      </c>
      <c r="EC7" s="212" t="str">
        <f>実施要領!F87&amp;" "&amp;実施要領!G87</f>
        <v>●質問12-1 導入にあたっての課題、問題点等について</v>
      </c>
      <c r="ED7" s="213"/>
      <c r="EE7" s="212" t="str">
        <f>実施要領!F90&amp;" "&amp;実施要領!G90</f>
        <v>●質問12-2 導入後に期待したい効果について</v>
      </c>
      <c r="EF7" s="213"/>
      <c r="EG7" s="311" t="str">
        <f>実施要領!F94&amp;" "&amp;実施要領!G94</f>
        <v>●質問13 ベンダーロックに陥っている事例の有無</v>
      </c>
      <c r="EH7" s="214" t="str">
        <f>実施要領!F97&amp;" "&amp;実施要領!G97</f>
        <v>●質問13-1 装置の更新時の調達方法について</v>
      </c>
      <c r="EI7" s="349"/>
      <c r="EJ7" s="215"/>
      <c r="EK7" s="452" t="str">
        <f>実施要領!F100&amp;" "&amp;実施要領!G100</f>
        <v>●質問13-2 プロポーザル方式等で入札した際の更新後の遵守状況の確認方法、遵守されていない場合の対応方法等の事例について</v>
      </c>
      <c r="EL7" s="453"/>
      <c r="EM7" s="313" t="str">
        <f>実施要領!F106&amp;"　"&amp;実施要領!G106</f>
        <v>●質問14　小水力発電事業の取り組み事例の有無</v>
      </c>
      <c r="EN7" s="217" t="str">
        <f>実施要領!F107&amp;" "&amp;実施要領!G107</f>
        <v>●質問14-1 事例の概要及び現状における課題、問題点等について</v>
      </c>
      <c r="EO7" s="218"/>
      <c r="EP7" s="219"/>
      <c r="EQ7" s="216" t="str">
        <f>実施要領!F108&amp;" "&amp;実施要領!G108</f>
        <v>●質問14-2 検討中の事例（概要）及び検討における課題、問題点等について</v>
      </c>
      <c r="ER7" s="220"/>
      <c r="ES7" s="219"/>
      <c r="ET7" s="221" t="str">
        <f>実施要領!F112&amp;" "&amp;実施要領!G112</f>
        <v>●質問15 DB方式による管路更新事例の有無</v>
      </c>
      <c r="EU7" s="430" t="str">
        <f>実施要領!F113&amp;" "&amp;実施要領!G113</f>
        <v>●質問15-1 管路更新を促進するため、大規模事業におけるDB方式を検討した場合に懸念事項や課題となる点（想定）について</v>
      </c>
      <c r="EV7" s="431"/>
      <c r="EW7" s="314" t="str">
        <f>実施要領!F118&amp;" "&amp;実施要領!G118</f>
        <v>●質問16 一級・二級河川系統における事前放流を行った事例の有無</v>
      </c>
      <c r="EX7" s="314" t="str">
        <f>実施要領!F119&amp;" "&amp;実施要領!G119</f>
        <v>●質問16-1 事前放流実施の際に水位回復等の問題のあった事例の有無</v>
      </c>
      <c r="EY7" s="463" t="str">
        <f>実施要領!F120&amp;" "&amp;実施要領!G120</f>
        <v>●質問16-2 事前放流した際の具体的な問題点について</v>
      </c>
      <c r="EZ7" s="464"/>
      <c r="FA7" s="164" t="str">
        <f>実施要領!F124&amp;" "&amp;実施要領!G124</f>
        <v>●質問17 スマートメーターによる検針の導入の有無</v>
      </c>
      <c r="FB7" s="164" t="str">
        <f>実施要領!F125&amp;" "&amp;実施要領!G125</f>
        <v>●質問17-1 導入後の維持管理等に関する課題について</v>
      </c>
      <c r="FC7" s="166"/>
      <c r="FD7" s="425" t="str">
        <f>実施要領!F126&amp;" "&amp;実施要領!G126</f>
        <v>●質問17-2 導入検討にあたり、維持管理等に関して想定している課題について</v>
      </c>
      <c r="FE7" s="426"/>
      <c r="FF7" s="297" t="str">
        <f>実施要領!F127&amp;" "&amp;実施要領!G127</f>
        <v>●質問17-3 導入により期待したい効果について</v>
      </c>
      <c r="FG7" s="166"/>
      <c r="FH7" s="222" t="str">
        <f>実施要領!F131&amp;" "&amp;実施要領!G131</f>
        <v>●質問18 減量負担金の算出根拠について、見直した事例の有無</v>
      </c>
      <c r="FI7" s="432" t="str">
        <f>実施要領!F132&amp;" "&amp;実施要領!G132</f>
        <v>●質問18-1 減量負担金を見直した際に発生した課題、また、その課題を対処した方法について</v>
      </c>
      <c r="FJ7" s="433"/>
      <c r="FK7" s="434"/>
      <c r="FL7" s="223" t="str">
        <f>実施要領!F136&amp;" "&amp;実施要領!G136</f>
        <v>●質問19 料金の算定においての資産維持費の考慮の有無</v>
      </c>
      <c r="FM7" s="307" t="str">
        <f>実施要領!F137&amp;" "&amp;実施要領!G137</f>
        <v>●質問19-1 費用算出の考え方について</v>
      </c>
      <c r="FN7" s="310"/>
      <c r="FO7" s="208" t="str">
        <f>実施要領!F138&amp;" "&amp;実施要領!G138</f>
        <v>●質問19-2 料金算定の検討において、資産維持費を導入する際に課題となった内容、および課題解決方法について</v>
      </c>
      <c r="FP7" s="210"/>
      <c r="FQ7" s="209"/>
      <c r="FR7" s="427" t="str">
        <f>実施要領!F140&amp;" "&amp;実施要領!G140</f>
        <v>●質問19-3 料金算定の検討において、資産維持費を考慮出来ない課題について</v>
      </c>
      <c r="FS7" s="428"/>
      <c r="FT7" s="328" t="str">
        <f>実施要領!F144&amp;" "&amp;実施要領!G144</f>
        <v>●質問20 多目的ダムにかかる費用負担について、個別に取り扱った事例の有無</v>
      </c>
      <c r="FU7" s="329" t="str">
        <f>実施要領!F145&amp;" "&amp;実施要領!G145</f>
        <v>●質問20-1 取扱い事例の内容について</v>
      </c>
      <c r="FV7" s="339"/>
    </row>
    <row r="8" spans="1:178" s="16" customFormat="1" ht="23.25" customHeight="1" x14ac:dyDescent="0.15">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65"/>
      <c r="BF8" s="65"/>
      <c r="BG8" s="224" t="s">
        <v>39</v>
      </c>
      <c r="BH8" s="318" t="s">
        <v>445</v>
      </c>
      <c r="BI8" s="242" t="s">
        <v>449</v>
      </c>
      <c r="BJ8" s="226" t="s">
        <v>74</v>
      </c>
      <c r="BK8" s="318" t="s">
        <v>441</v>
      </c>
      <c r="BL8" s="226" t="s">
        <v>74</v>
      </c>
      <c r="BM8" s="318" t="s">
        <v>443</v>
      </c>
      <c r="BN8" s="226" t="s">
        <v>74</v>
      </c>
      <c r="BO8" s="224" t="s">
        <v>39</v>
      </c>
      <c r="BP8" s="347" t="s">
        <v>446</v>
      </c>
      <c r="BQ8" s="288"/>
      <c r="BR8" s="288"/>
      <c r="BS8" s="288"/>
      <c r="BT8" s="290"/>
      <c r="BU8" s="441"/>
      <c r="BV8" s="441"/>
      <c r="BW8" s="441"/>
      <c r="BX8" s="441"/>
      <c r="BY8" s="441"/>
      <c r="BZ8" s="441"/>
      <c r="CA8" s="442"/>
      <c r="CB8" s="226" t="s">
        <v>74</v>
      </c>
      <c r="CC8" s="224" t="s">
        <v>39</v>
      </c>
      <c r="CD8" s="318" t="s">
        <v>561</v>
      </c>
      <c r="CE8" s="226" t="s">
        <v>74</v>
      </c>
      <c r="CF8" s="317" t="s">
        <v>562</v>
      </c>
      <c r="CG8" s="318" t="s">
        <v>448</v>
      </c>
      <c r="CH8" s="226" t="s">
        <v>74</v>
      </c>
      <c r="CI8" s="318" t="s">
        <v>563</v>
      </c>
      <c r="CJ8" s="318" t="s">
        <v>500</v>
      </c>
      <c r="CK8" s="226" t="s">
        <v>74</v>
      </c>
      <c r="CL8" s="227" t="s">
        <v>39</v>
      </c>
      <c r="CM8" s="302" t="s">
        <v>450</v>
      </c>
      <c r="CN8" s="300"/>
      <c r="CO8" s="174"/>
      <c r="CP8" s="298"/>
      <c r="CQ8" s="228" t="s">
        <v>74</v>
      </c>
      <c r="CR8" s="303" t="s">
        <v>451</v>
      </c>
      <c r="CS8" s="299"/>
      <c r="CT8" s="228" t="s">
        <v>74</v>
      </c>
      <c r="CU8" s="227" t="s">
        <v>39</v>
      </c>
      <c r="CV8" s="303" t="s">
        <v>452</v>
      </c>
      <c r="CW8" s="300"/>
      <c r="CX8" s="304"/>
      <c r="CY8" s="305"/>
      <c r="CZ8" s="228" t="s">
        <v>74</v>
      </c>
      <c r="DA8" s="303" t="s">
        <v>454</v>
      </c>
      <c r="DB8" s="298"/>
      <c r="DC8" s="228" t="s">
        <v>74</v>
      </c>
      <c r="DD8" s="301" t="s">
        <v>39</v>
      </c>
      <c r="DE8" s="303" t="s">
        <v>455</v>
      </c>
      <c r="DF8" s="304"/>
      <c r="DG8" s="228" t="s">
        <v>74</v>
      </c>
      <c r="DH8" s="303" t="s">
        <v>458</v>
      </c>
      <c r="DI8" s="228" t="s">
        <v>74</v>
      </c>
      <c r="DJ8" s="229" t="s">
        <v>417</v>
      </c>
      <c r="DK8" s="230" t="s">
        <v>461</v>
      </c>
      <c r="DL8" s="230" t="s">
        <v>74</v>
      </c>
      <c r="DM8" s="231" t="s">
        <v>39</v>
      </c>
      <c r="DN8" s="229" t="s">
        <v>462</v>
      </c>
      <c r="DO8" s="230" t="s">
        <v>74</v>
      </c>
      <c r="DP8" s="231" t="s">
        <v>39</v>
      </c>
      <c r="DQ8" s="319" t="s">
        <v>463</v>
      </c>
      <c r="DR8" s="309"/>
      <c r="DS8" s="230" t="s">
        <v>74</v>
      </c>
      <c r="DT8" s="319" t="s">
        <v>464</v>
      </c>
      <c r="DU8" s="309"/>
      <c r="DV8" s="230" t="s">
        <v>74</v>
      </c>
      <c r="DW8" s="231" t="s">
        <v>39</v>
      </c>
      <c r="DX8" s="230" t="s">
        <v>74</v>
      </c>
      <c r="DY8" s="230" t="s">
        <v>526</v>
      </c>
      <c r="DZ8" s="230" t="s">
        <v>525</v>
      </c>
      <c r="EA8" s="230" t="s">
        <v>74</v>
      </c>
      <c r="EB8" s="232" t="s">
        <v>39</v>
      </c>
      <c r="EC8" s="320" t="s">
        <v>465</v>
      </c>
      <c r="ED8" s="233" t="s">
        <v>74</v>
      </c>
      <c r="EE8" s="320" t="s">
        <v>466</v>
      </c>
      <c r="EF8" s="233" t="s">
        <v>74</v>
      </c>
      <c r="EG8" s="232" t="s">
        <v>39</v>
      </c>
      <c r="EH8" s="353" t="s">
        <v>467</v>
      </c>
      <c r="EI8" s="350"/>
      <c r="EJ8" s="233" t="s">
        <v>74</v>
      </c>
      <c r="EK8" s="320" t="s">
        <v>467</v>
      </c>
      <c r="EL8" s="233" t="s">
        <v>74</v>
      </c>
      <c r="EM8" s="234" t="s">
        <v>39</v>
      </c>
      <c r="EN8" s="321" t="s">
        <v>469</v>
      </c>
      <c r="EO8" s="312"/>
      <c r="EP8" s="235" t="s">
        <v>74</v>
      </c>
      <c r="EQ8" s="321" t="s">
        <v>470</v>
      </c>
      <c r="ER8" s="312"/>
      <c r="ES8" s="235" t="s">
        <v>74</v>
      </c>
      <c r="ET8" s="237" t="s">
        <v>39</v>
      </c>
      <c r="EU8" s="322" t="s">
        <v>471</v>
      </c>
      <c r="EV8" s="238" t="s">
        <v>74</v>
      </c>
      <c r="EW8" s="280" t="s">
        <v>39</v>
      </c>
      <c r="EX8" s="323" t="s">
        <v>472</v>
      </c>
      <c r="EY8" s="323" t="s">
        <v>505</v>
      </c>
      <c r="EZ8" s="239" t="s">
        <v>74</v>
      </c>
      <c r="FA8" s="225" t="s">
        <v>417</v>
      </c>
      <c r="FB8" s="289" t="s">
        <v>473</v>
      </c>
      <c r="FC8" s="241" t="s">
        <v>74</v>
      </c>
      <c r="FD8" s="290" t="s">
        <v>475</v>
      </c>
      <c r="FE8" s="241" t="s">
        <v>74</v>
      </c>
      <c r="FF8" s="290" t="s">
        <v>476</v>
      </c>
      <c r="FG8" s="241" t="s">
        <v>74</v>
      </c>
      <c r="FH8" s="240" t="s">
        <v>39</v>
      </c>
      <c r="FI8" s="324" t="s">
        <v>478</v>
      </c>
      <c r="FJ8" s="324"/>
      <c r="FK8" s="243" t="s">
        <v>74</v>
      </c>
      <c r="FL8" s="229" t="s">
        <v>417</v>
      </c>
      <c r="FM8" s="315" t="s">
        <v>482</v>
      </c>
      <c r="FN8" s="245" t="s">
        <v>74</v>
      </c>
      <c r="FO8" s="325" t="s">
        <v>482</v>
      </c>
      <c r="FP8" s="316"/>
      <c r="FQ8" s="245" t="s">
        <v>74</v>
      </c>
      <c r="FR8" s="315" t="s">
        <v>485</v>
      </c>
      <c r="FS8" s="245" t="s">
        <v>74</v>
      </c>
      <c r="FT8" s="330" t="s">
        <v>39</v>
      </c>
      <c r="FU8" s="331" t="s">
        <v>486</v>
      </c>
      <c r="FV8" s="332" t="s">
        <v>74</v>
      </c>
    </row>
    <row r="9" spans="1:178" s="44" customFormat="1" ht="23.25" customHeight="1" x14ac:dyDescent="0.1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66"/>
      <c r="BF9" s="66"/>
      <c r="BG9" s="423" t="s">
        <v>416</v>
      </c>
      <c r="BH9" s="438" t="s">
        <v>444</v>
      </c>
      <c r="BI9" s="226" t="s">
        <v>442</v>
      </c>
      <c r="BJ9" s="241"/>
      <c r="BK9" s="241" t="s">
        <v>460</v>
      </c>
      <c r="BL9" s="241"/>
      <c r="BM9" s="241" t="s">
        <v>460</v>
      </c>
      <c r="BN9" s="241"/>
      <c r="BO9" s="226" t="s">
        <v>37</v>
      </c>
      <c r="BP9" s="294" t="s">
        <v>419</v>
      </c>
      <c r="BQ9" s="294"/>
      <c r="BR9" s="294"/>
      <c r="BS9" s="294"/>
      <c r="BT9" s="293"/>
      <c r="BU9" s="292" t="s">
        <v>420</v>
      </c>
      <c r="BV9" s="294"/>
      <c r="BW9" s="294"/>
      <c r="BX9" s="294"/>
      <c r="BY9" s="293"/>
      <c r="BZ9" s="292" t="s">
        <v>421</v>
      </c>
      <c r="CA9" s="293"/>
      <c r="CB9" s="241"/>
      <c r="CC9" s="226" t="s">
        <v>556</v>
      </c>
      <c r="CD9" s="241" t="s">
        <v>460</v>
      </c>
      <c r="CE9" s="241"/>
      <c r="CF9" s="242" t="s">
        <v>424</v>
      </c>
      <c r="CG9" s="241" t="s">
        <v>447</v>
      </c>
      <c r="CH9" s="241"/>
      <c r="CI9" s="438" t="s">
        <v>425</v>
      </c>
      <c r="CJ9" s="241" t="s">
        <v>501</v>
      </c>
      <c r="CK9" s="241"/>
      <c r="CL9" s="435" t="s">
        <v>426</v>
      </c>
      <c r="CM9" s="228" t="s">
        <v>427</v>
      </c>
      <c r="CN9" s="228" t="s">
        <v>428</v>
      </c>
      <c r="CO9" s="276" t="s">
        <v>453</v>
      </c>
      <c r="CP9" s="228" t="s">
        <v>429</v>
      </c>
      <c r="CQ9" s="243"/>
      <c r="CR9" s="228" t="s">
        <v>430</v>
      </c>
      <c r="CS9" s="276" t="s">
        <v>431</v>
      </c>
      <c r="CT9" s="243"/>
      <c r="CU9" s="435" t="s">
        <v>426</v>
      </c>
      <c r="CV9" s="228" t="s">
        <v>427</v>
      </c>
      <c r="CW9" s="228" t="s">
        <v>428</v>
      </c>
      <c r="CX9" s="228" t="s">
        <v>453</v>
      </c>
      <c r="CY9" s="228" t="s">
        <v>429</v>
      </c>
      <c r="CZ9" s="243"/>
      <c r="DA9" s="228" t="s">
        <v>430</v>
      </c>
      <c r="DB9" s="228" t="s">
        <v>431</v>
      </c>
      <c r="DC9" s="243"/>
      <c r="DD9" s="435" t="s">
        <v>426</v>
      </c>
      <c r="DE9" s="228" t="s">
        <v>456</v>
      </c>
      <c r="DF9" s="228" t="s">
        <v>457</v>
      </c>
      <c r="DG9" s="243"/>
      <c r="DH9" s="228" t="s">
        <v>459</v>
      </c>
      <c r="DI9" s="243"/>
      <c r="DJ9" s="443" t="s">
        <v>433</v>
      </c>
      <c r="DK9" s="230" t="s">
        <v>564</v>
      </c>
      <c r="DL9" s="245"/>
      <c r="DM9" s="230" t="s">
        <v>37</v>
      </c>
      <c r="DN9" s="245" t="s">
        <v>459</v>
      </c>
      <c r="DO9" s="245"/>
      <c r="DP9" s="230" t="s">
        <v>37</v>
      </c>
      <c r="DQ9" s="277" t="s">
        <v>440</v>
      </c>
      <c r="DR9" s="277" t="s">
        <v>435</v>
      </c>
      <c r="DS9" s="245"/>
      <c r="DT9" s="456" t="s">
        <v>434</v>
      </c>
      <c r="DU9" s="277" t="s">
        <v>436</v>
      </c>
      <c r="DV9" s="245"/>
      <c r="DW9" s="230" t="s">
        <v>37</v>
      </c>
      <c r="DX9" s="245"/>
      <c r="DY9" s="246"/>
      <c r="DZ9" s="246"/>
      <c r="EA9" s="245"/>
      <c r="EB9" s="454" t="s">
        <v>426</v>
      </c>
      <c r="EC9" s="247" t="s">
        <v>459</v>
      </c>
      <c r="ED9" s="247"/>
      <c r="EE9" s="355" t="s">
        <v>459</v>
      </c>
      <c r="EF9" s="247"/>
      <c r="EG9" s="233" t="s">
        <v>37</v>
      </c>
      <c r="EH9" s="466" t="s">
        <v>468</v>
      </c>
      <c r="EI9" s="351" t="s">
        <v>489</v>
      </c>
      <c r="EJ9" s="247"/>
      <c r="EK9" s="247" t="s">
        <v>459</v>
      </c>
      <c r="EL9" s="247"/>
      <c r="EM9" s="465" t="s">
        <v>426</v>
      </c>
      <c r="EN9" s="236" t="s">
        <v>437</v>
      </c>
      <c r="EO9" s="236" t="s">
        <v>438</v>
      </c>
      <c r="EP9" s="249"/>
      <c r="EQ9" s="236" t="s">
        <v>439</v>
      </c>
      <c r="ER9" s="236" t="s">
        <v>438</v>
      </c>
      <c r="ES9" s="249"/>
      <c r="ET9" s="429" t="s">
        <v>426</v>
      </c>
      <c r="EU9" s="250" t="s">
        <v>459</v>
      </c>
      <c r="EV9" s="250"/>
      <c r="EW9" s="251" t="s">
        <v>36</v>
      </c>
      <c r="EX9" s="280" t="s">
        <v>39</v>
      </c>
      <c r="EY9" s="251" t="s">
        <v>459</v>
      </c>
      <c r="EZ9" s="251"/>
      <c r="FA9" s="423" t="s">
        <v>474</v>
      </c>
      <c r="FB9" s="252" t="s">
        <v>459</v>
      </c>
      <c r="FC9" s="254"/>
      <c r="FD9" s="252" t="s">
        <v>459</v>
      </c>
      <c r="FE9" s="254"/>
      <c r="FF9" s="252" t="s">
        <v>459</v>
      </c>
      <c r="FG9" s="254"/>
      <c r="FH9" s="228" t="s">
        <v>36</v>
      </c>
      <c r="FI9" s="228" t="s">
        <v>490</v>
      </c>
      <c r="FJ9" s="228" t="s">
        <v>491</v>
      </c>
      <c r="FK9" s="244"/>
      <c r="FL9" s="230" t="s">
        <v>481</v>
      </c>
      <c r="FM9" s="230" t="s">
        <v>480</v>
      </c>
      <c r="FN9" s="257"/>
      <c r="FO9" s="253" t="s">
        <v>483</v>
      </c>
      <c r="FP9" s="253" t="s">
        <v>484</v>
      </c>
      <c r="FQ9" s="257"/>
      <c r="FR9" s="230" t="s">
        <v>565</v>
      </c>
      <c r="FS9" s="257"/>
      <c r="FT9" s="333" t="s">
        <v>37</v>
      </c>
      <c r="FU9" s="333" t="s">
        <v>480</v>
      </c>
      <c r="FV9" s="334"/>
    </row>
    <row r="10" spans="1:178" s="51" customFormat="1" ht="23.25" customHeight="1" x14ac:dyDescent="0.1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66"/>
      <c r="BF10" s="66"/>
      <c r="BG10" s="424"/>
      <c r="BH10" s="439"/>
      <c r="BI10" s="241"/>
      <c r="BJ10" s="254"/>
      <c r="BK10" s="254"/>
      <c r="BL10" s="254"/>
      <c r="BM10" s="254"/>
      <c r="BN10" s="254"/>
      <c r="BO10" s="255"/>
      <c r="BP10" s="242" t="s">
        <v>487</v>
      </c>
      <c r="BQ10" s="242" t="s">
        <v>199</v>
      </c>
      <c r="BR10" s="242" t="s">
        <v>488</v>
      </c>
      <c r="BS10" s="242" t="s">
        <v>200</v>
      </c>
      <c r="BT10" s="226" t="s">
        <v>498</v>
      </c>
      <c r="BU10" s="291" t="s">
        <v>202</v>
      </c>
      <c r="BV10" s="291" t="s">
        <v>559</v>
      </c>
      <c r="BW10" s="291" t="s">
        <v>180</v>
      </c>
      <c r="BX10" s="291" t="s">
        <v>200</v>
      </c>
      <c r="BY10" s="226" t="s">
        <v>499</v>
      </c>
      <c r="BZ10" s="226" t="s">
        <v>422</v>
      </c>
      <c r="CA10" s="226" t="s">
        <v>423</v>
      </c>
      <c r="CB10" s="254"/>
      <c r="CC10" s="255"/>
      <c r="CD10" s="254"/>
      <c r="CE10" s="254"/>
      <c r="CF10" s="255"/>
      <c r="CG10" s="241"/>
      <c r="CH10" s="254"/>
      <c r="CI10" s="439"/>
      <c r="CJ10" s="241"/>
      <c r="CK10" s="254"/>
      <c r="CL10" s="436"/>
      <c r="CM10" s="256"/>
      <c r="CN10" s="256"/>
      <c r="CO10" s="243"/>
      <c r="CP10" s="244"/>
      <c r="CQ10" s="244"/>
      <c r="CR10" s="256"/>
      <c r="CS10" s="256"/>
      <c r="CT10" s="244"/>
      <c r="CU10" s="436"/>
      <c r="CV10" s="256"/>
      <c r="CW10" s="256"/>
      <c r="CX10" s="243"/>
      <c r="CY10" s="244"/>
      <c r="CZ10" s="244"/>
      <c r="DA10" s="256"/>
      <c r="DB10" s="256"/>
      <c r="DC10" s="244"/>
      <c r="DD10" s="436"/>
      <c r="DE10" s="256"/>
      <c r="DF10" s="256"/>
      <c r="DG10" s="244"/>
      <c r="DH10" s="256"/>
      <c r="DI10" s="244"/>
      <c r="DJ10" s="444"/>
      <c r="DK10" s="245"/>
      <c r="DL10" s="257"/>
      <c r="DM10" s="246"/>
      <c r="DN10" s="246"/>
      <c r="DO10" s="257"/>
      <c r="DP10" s="246"/>
      <c r="DQ10" s="246"/>
      <c r="DR10" s="245"/>
      <c r="DS10" s="257"/>
      <c r="DT10" s="457"/>
      <c r="DU10" s="245"/>
      <c r="DV10" s="257"/>
      <c r="DW10" s="246"/>
      <c r="DX10" s="257"/>
      <c r="DY10" s="246"/>
      <c r="DZ10" s="246"/>
      <c r="EA10" s="257"/>
      <c r="EB10" s="455"/>
      <c r="EC10" s="258"/>
      <c r="ED10" s="258"/>
      <c r="EE10" s="258"/>
      <c r="EF10" s="258"/>
      <c r="EG10" s="248"/>
      <c r="EH10" s="467"/>
      <c r="EI10" s="247"/>
      <c r="EJ10" s="258"/>
      <c r="EK10" s="258"/>
      <c r="EL10" s="258"/>
      <c r="EM10" s="465"/>
      <c r="EN10" s="259"/>
      <c r="EO10" s="259"/>
      <c r="EP10" s="259"/>
      <c r="EQ10" s="259"/>
      <c r="ER10" s="259"/>
      <c r="ES10" s="259"/>
      <c r="ET10" s="429"/>
      <c r="EU10" s="260"/>
      <c r="EV10" s="260"/>
      <c r="EW10" s="261"/>
      <c r="EX10" s="251" t="s">
        <v>36</v>
      </c>
      <c r="EY10" s="261"/>
      <c r="EZ10" s="261"/>
      <c r="FA10" s="424"/>
      <c r="FB10" s="241"/>
      <c r="FC10" s="254"/>
      <c r="FD10" s="241"/>
      <c r="FE10" s="254"/>
      <c r="FF10" s="241"/>
      <c r="FG10" s="254"/>
      <c r="FH10" s="256"/>
      <c r="FI10" s="244"/>
      <c r="FJ10" s="244"/>
      <c r="FK10" s="244"/>
      <c r="FL10" s="246"/>
      <c r="FM10" s="246"/>
      <c r="FN10" s="257"/>
      <c r="FO10" s="246"/>
      <c r="FP10" s="246"/>
      <c r="FQ10" s="257"/>
      <c r="FR10" s="246"/>
      <c r="FS10" s="257"/>
      <c r="FT10" s="335"/>
      <c r="FU10" s="335"/>
      <c r="FV10" s="334"/>
    </row>
    <row r="11" spans="1:178" s="51" customFormat="1" ht="23.25" customHeight="1" x14ac:dyDescent="0.1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67" t="s">
        <v>50</v>
      </c>
      <c r="BF11" s="67" t="s">
        <v>51</v>
      </c>
      <c r="BG11" s="262"/>
      <c r="BH11" s="440"/>
      <c r="BI11" s="263"/>
      <c r="BJ11" s="264"/>
      <c r="BK11" s="264"/>
      <c r="BL11" s="264"/>
      <c r="BM11" s="264"/>
      <c r="BN11" s="264"/>
      <c r="BO11" s="262"/>
      <c r="BP11" s="262"/>
      <c r="BQ11" s="262"/>
      <c r="BR11" s="286"/>
      <c r="BS11" s="286"/>
      <c r="BT11" s="263"/>
      <c r="BU11" s="262"/>
      <c r="BV11" s="262"/>
      <c r="BW11" s="262"/>
      <c r="BX11" s="262"/>
      <c r="BY11" s="264"/>
      <c r="BZ11" s="241"/>
      <c r="CA11" s="241"/>
      <c r="CB11" s="264"/>
      <c r="CC11" s="262"/>
      <c r="CD11" s="264"/>
      <c r="CE11" s="264"/>
      <c r="CF11" s="262"/>
      <c r="CG11" s="263"/>
      <c r="CH11" s="264"/>
      <c r="CI11" s="262"/>
      <c r="CJ11" s="263"/>
      <c r="CK11" s="264"/>
      <c r="CL11" s="265"/>
      <c r="CM11" s="266"/>
      <c r="CN11" s="266"/>
      <c r="CO11" s="267"/>
      <c r="CP11" s="266"/>
      <c r="CQ11" s="266"/>
      <c r="CR11" s="266"/>
      <c r="CS11" s="266"/>
      <c r="CT11" s="266"/>
      <c r="CU11" s="265"/>
      <c r="CV11" s="266"/>
      <c r="CW11" s="266"/>
      <c r="CX11" s="267"/>
      <c r="CY11" s="266"/>
      <c r="CZ11" s="266"/>
      <c r="DA11" s="266"/>
      <c r="DB11" s="266"/>
      <c r="DC11" s="266"/>
      <c r="DD11" s="266"/>
      <c r="DE11" s="266"/>
      <c r="DF11" s="266"/>
      <c r="DG11" s="266"/>
      <c r="DH11" s="266"/>
      <c r="DI11" s="266"/>
      <c r="DJ11" s="268"/>
      <c r="DK11" s="269"/>
      <c r="DL11" s="270"/>
      <c r="DM11" s="268"/>
      <c r="DN11" s="268"/>
      <c r="DO11" s="270"/>
      <c r="DP11" s="268"/>
      <c r="DQ11" s="275"/>
      <c r="DR11" s="269"/>
      <c r="DS11" s="270"/>
      <c r="DT11" s="458"/>
      <c r="DU11" s="269"/>
      <c r="DV11" s="270"/>
      <c r="DW11" s="268"/>
      <c r="DX11" s="270"/>
      <c r="DY11" s="268"/>
      <c r="DZ11" s="268"/>
      <c r="EA11" s="270"/>
      <c r="EB11" s="271"/>
      <c r="EC11" s="271"/>
      <c r="ED11" s="271"/>
      <c r="EE11" s="271"/>
      <c r="EF11" s="271"/>
      <c r="EG11" s="271"/>
      <c r="EH11" s="468"/>
      <c r="EI11" s="352"/>
      <c r="EJ11" s="271"/>
      <c r="EK11" s="271"/>
      <c r="EL11" s="271"/>
      <c r="EM11" s="272"/>
      <c r="EN11" s="272"/>
      <c r="EO11" s="272"/>
      <c r="EP11" s="272"/>
      <c r="EQ11" s="272"/>
      <c r="ER11" s="272"/>
      <c r="ES11" s="272"/>
      <c r="ET11" s="273"/>
      <c r="EU11" s="273"/>
      <c r="EV11" s="273"/>
      <c r="EW11" s="274"/>
      <c r="EX11" s="274"/>
      <c r="EY11" s="274"/>
      <c r="EZ11" s="274"/>
      <c r="FA11" s="262"/>
      <c r="FB11" s="262"/>
      <c r="FC11" s="264"/>
      <c r="FD11" s="262"/>
      <c r="FE11" s="264"/>
      <c r="FF11" s="262"/>
      <c r="FG11" s="264"/>
      <c r="FH11" s="265"/>
      <c r="FI11" s="267"/>
      <c r="FJ11" s="267"/>
      <c r="FK11" s="266"/>
      <c r="FL11" s="275"/>
      <c r="FM11" s="275"/>
      <c r="FN11" s="270"/>
      <c r="FO11" s="275"/>
      <c r="FP11" s="275"/>
      <c r="FQ11" s="270"/>
      <c r="FR11" s="275"/>
      <c r="FS11" s="270"/>
      <c r="FT11" s="336"/>
      <c r="FU11" s="336"/>
      <c r="FV11" s="337"/>
    </row>
    <row r="12" spans="1:178" ht="69" customHeight="1" x14ac:dyDescent="0.15">
      <c r="B12" s="343" t="str">
        <f ca="1">IF(INDIRECT($B1&amp;"!"&amp;ADDRESS(B2,B3))="","",INDIRECT($B1&amp;"!"&amp;ADDRESS(B2,B3)))</f>
        <v/>
      </c>
      <c r="C12" s="343" t="str">
        <f t="shared" ref="C12:AY12" ca="1" si="17">IF(INDIRECT($B1&amp;"!"&amp;ADDRESS(C2,C3))="","",INDIRECT($B1&amp;"!"&amp;ADDRESS(C2,C3)))</f>
        <v/>
      </c>
      <c r="D12" s="343" t="str">
        <f t="shared" ca="1" si="17"/>
        <v/>
      </c>
      <c r="E12" s="343" t="str">
        <f t="shared" ca="1" si="17"/>
        <v/>
      </c>
      <c r="F12" s="343" t="str">
        <f t="shared" ca="1" si="17"/>
        <v/>
      </c>
      <c r="G12" s="343" t="str">
        <f t="shared" ca="1" si="17"/>
        <v/>
      </c>
      <c r="H12" s="343" t="str">
        <f t="shared" ca="1" si="17"/>
        <v/>
      </c>
      <c r="I12" s="343" t="str">
        <f t="shared" ca="1" si="17"/>
        <v/>
      </c>
      <c r="J12" s="343" t="str">
        <f t="shared" ca="1" si="17"/>
        <v/>
      </c>
      <c r="K12" s="343" t="str">
        <f t="shared" ca="1" si="17"/>
        <v/>
      </c>
      <c r="L12" s="343" t="str">
        <f t="shared" ca="1" si="17"/>
        <v/>
      </c>
      <c r="M12" s="343" t="str">
        <f t="shared" ca="1" si="17"/>
        <v/>
      </c>
      <c r="N12" s="343" t="str">
        <f t="shared" ca="1" si="17"/>
        <v/>
      </c>
      <c r="O12" s="343" t="str">
        <f t="shared" ca="1" si="17"/>
        <v/>
      </c>
      <c r="P12" s="343" t="str">
        <f t="shared" ca="1" si="17"/>
        <v/>
      </c>
      <c r="Q12" s="343" t="str">
        <f t="shared" ca="1" si="17"/>
        <v/>
      </c>
      <c r="R12" s="343" t="str">
        <f t="shared" ca="1" si="17"/>
        <v/>
      </c>
      <c r="S12" s="343" t="str">
        <f t="shared" ca="1" si="17"/>
        <v/>
      </c>
      <c r="T12" s="343" t="str">
        <f t="shared" ca="1" si="17"/>
        <v/>
      </c>
      <c r="U12" s="343" t="str">
        <f t="shared" ca="1" si="17"/>
        <v/>
      </c>
      <c r="V12" s="343" t="str">
        <f ca="1">IF(INDIRECT($B1&amp;"!"&amp;ADDRESS(V2,V3))="","",INDIRECT($B1&amp;"!"&amp;ADDRESS(V2,V3)))</f>
        <v/>
      </c>
      <c r="W12" s="343" t="str">
        <f t="shared" ref="W12:Z12" ca="1" si="18">IF(INDIRECT($B1&amp;"!"&amp;ADDRESS(W2,W3))="","",INDIRECT($B1&amp;"!"&amp;ADDRESS(W2,W3)))</f>
        <v/>
      </c>
      <c r="X12" s="343" t="str">
        <f t="shared" ca="1" si="18"/>
        <v/>
      </c>
      <c r="Y12" s="343" t="str">
        <f t="shared" ca="1" si="18"/>
        <v/>
      </c>
      <c r="Z12" s="343" t="str">
        <f t="shared" ca="1" si="18"/>
        <v/>
      </c>
      <c r="AA12" s="343" t="str">
        <f t="shared" ref="AA12:AE12" ca="1" si="19">IF(INDIRECT($B1&amp;"!"&amp;ADDRESS(AA2,AA3))="","",INDIRECT($B1&amp;"!"&amp;ADDRESS(AA2,AA3)))</f>
        <v/>
      </c>
      <c r="AB12" s="343" t="str">
        <f t="shared" ca="1" si="19"/>
        <v/>
      </c>
      <c r="AC12" s="343" t="str">
        <f t="shared" ca="1" si="19"/>
        <v/>
      </c>
      <c r="AD12" s="343" t="str">
        <f t="shared" ca="1" si="19"/>
        <v/>
      </c>
      <c r="AE12" s="343" t="str">
        <f t="shared" ca="1" si="19"/>
        <v/>
      </c>
      <c r="AF12" s="343" t="str">
        <f t="shared" ca="1" si="17"/>
        <v/>
      </c>
      <c r="AG12" s="343" t="str">
        <f t="shared" ca="1" si="17"/>
        <v/>
      </c>
      <c r="AH12" s="343" t="str">
        <f t="shared" ca="1" si="17"/>
        <v/>
      </c>
      <c r="AI12" s="343" t="str">
        <f t="shared" ca="1" si="17"/>
        <v/>
      </c>
      <c r="AJ12" s="343" t="str">
        <f t="shared" ca="1" si="17"/>
        <v/>
      </c>
      <c r="AK12" s="343" t="str">
        <f t="shared" ref="AK12:AT12" ca="1" si="20">IF(INDIRECT($B1&amp;"!"&amp;ADDRESS(AK2,AK3))="","",INDIRECT($B1&amp;"!"&amp;ADDRESS(AK2,AK3)))</f>
        <v/>
      </c>
      <c r="AL12" s="343" t="str">
        <f t="shared" ca="1" si="20"/>
        <v/>
      </c>
      <c r="AM12" s="343" t="str">
        <f t="shared" ca="1" si="20"/>
        <v/>
      </c>
      <c r="AN12" s="343" t="str">
        <f t="shared" ca="1" si="20"/>
        <v/>
      </c>
      <c r="AO12" s="343" t="str">
        <f t="shared" ca="1" si="20"/>
        <v/>
      </c>
      <c r="AP12" s="343" t="str">
        <f t="shared" ca="1" si="20"/>
        <v/>
      </c>
      <c r="AQ12" s="343" t="str">
        <f t="shared" ca="1" si="20"/>
        <v/>
      </c>
      <c r="AR12" s="343" t="str">
        <f t="shared" ca="1" si="20"/>
        <v/>
      </c>
      <c r="AS12" s="343" t="str">
        <f t="shared" ca="1" si="20"/>
        <v/>
      </c>
      <c r="AT12" s="343" t="str">
        <f t="shared" ca="1" si="20"/>
        <v/>
      </c>
      <c r="AU12" s="343" t="str">
        <f t="shared" ca="1" si="17"/>
        <v/>
      </c>
      <c r="AV12" s="343" t="str">
        <f t="shared" ca="1" si="17"/>
        <v/>
      </c>
      <c r="AW12" s="343" t="str">
        <f t="shared" ca="1" si="17"/>
        <v/>
      </c>
      <c r="AX12" s="343" t="str">
        <f t="shared" ca="1" si="17"/>
        <v/>
      </c>
      <c r="AY12" s="343" t="str">
        <f t="shared" ca="1" si="17"/>
        <v/>
      </c>
      <c r="AZ12" s="343" t="str">
        <f t="shared" ref="AZ12:BD12" ca="1" si="21">IF(INDIRECT($B1&amp;"!"&amp;ADDRESS(AZ2,AZ3))="","",INDIRECT($B1&amp;"!"&amp;ADDRESS(AZ2,AZ3)))</f>
        <v/>
      </c>
      <c r="BA12" s="343" t="str">
        <f t="shared" ca="1" si="21"/>
        <v/>
      </c>
      <c r="BB12" s="343" t="str">
        <f t="shared" ca="1" si="21"/>
        <v/>
      </c>
      <c r="BC12" s="343" t="str">
        <f t="shared" ca="1" si="21"/>
        <v/>
      </c>
      <c r="BD12" s="343" t="str">
        <f t="shared" ca="1" si="21"/>
        <v/>
      </c>
      <c r="BE12" s="344" t="str">
        <f ca="1">IF(INDIRECT($B1&amp;"!"&amp;ADDRESS(BE2,BE3))="","",INDIRECT($B1&amp;"!"&amp;ADDRESS(BE2,BE3)))</f>
        <v/>
      </c>
      <c r="BF12" s="344" t="str">
        <f t="shared" ref="BF12" ca="1" si="22">IF(INDIRECT($B1&amp;"!"&amp;ADDRESS(BF2,BF3))="","",INDIRECT($B1&amp;"!"&amp;ADDRESS(BF2,BF3)))</f>
        <v/>
      </c>
      <c r="BG12" s="345" t="str">
        <f ca="1">IF(INDIRECT($BG1&amp;"!"&amp;ADDRESS(BG2,BG3))="","",INDIRECT($BG1&amp;"!"&amp;ADDRESS(BG2,BG3)))</f>
        <v/>
      </c>
      <c r="BH12" s="345" t="str">
        <f ca="1">IF(INDIRECT($BG1&amp;"!"&amp;ADDRESS(BH2,BH3))="","",INDIRECT($BG1&amp;"!"&amp;ADDRESS(BH2,BH3)))</f>
        <v/>
      </c>
      <c r="BI12" s="345" t="str">
        <f ca="1">IF(INDIRECT($BG1&amp;"!"&amp;ADDRESS(BI2,BI3))="","",INDIRECT($BG1&amp;"!"&amp;ADDRESS(BI2,BI3)))</f>
        <v/>
      </c>
      <c r="BJ12" s="343"/>
      <c r="BK12" s="346" t="str">
        <f t="shared" ref="BK12" ca="1" si="23">IF(INDIRECT($BG1&amp;"!"&amp;ADDRESS(BK2,BK3))="","",INDIRECT($BG1&amp;"!"&amp;ADDRESS(BK2,BK3)))</f>
        <v/>
      </c>
      <c r="BL12" s="343"/>
      <c r="BM12" s="346" t="str">
        <f t="shared" ref="BM12" ca="1" si="24">IF(INDIRECT($BG1&amp;"!"&amp;ADDRESS(BM2,BM3))="","",INDIRECT($BG1&amp;"!"&amp;ADDRESS(BM2,BM3)))</f>
        <v/>
      </c>
      <c r="BN12" s="343"/>
      <c r="BO12" s="345" t="str">
        <f t="shared" ref="BO12" ca="1" si="25">IF(INDIRECT($BG1&amp;"!"&amp;ADDRESS(BO2,BO3))="","",INDIRECT($BG1&amp;"!"&amp;ADDRESS(BO2,BO3)))</f>
        <v/>
      </c>
      <c r="BP12" s="345" t="str">
        <f t="shared" ref="BP12:CA12" ca="1" si="26">IF(INDIRECT($BG1&amp;"!"&amp;ADDRESS(BP2,BP3))="","",INDIRECT($BG1&amp;"!"&amp;ADDRESS(BP2,BP3)))</f>
        <v/>
      </c>
      <c r="BQ12" s="345" t="str">
        <f t="shared" ca="1" si="26"/>
        <v/>
      </c>
      <c r="BR12" s="345" t="str">
        <f t="shared" ca="1" si="26"/>
        <v/>
      </c>
      <c r="BS12" s="345" t="str">
        <f t="shared" ca="1" si="26"/>
        <v/>
      </c>
      <c r="BT12" s="346" t="str">
        <f t="shared" ca="1" si="26"/>
        <v/>
      </c>
      <c r="BU12" s="345" t="str">
        <f t="shared" ca="1" si="26"/>
        <v/>
      </c>
      <c r="BV12" s="345" t="str">
        <f t="shared" ca="1" si="26"/>
        <v/>
      </c>
      <c r="BW12" s="345" t="str">
        <f t="shared" ca="1" si="26"/>
        <v/>
      </c>
      <c r="BX12" s="345" t="str">
        <f t="shared" ca="1" si="26"/>
        <v/>
      </c>
      <c r="BY12" s="346" t="str">
        <f t="shared" ca="1" si="26"/>
        <v/>
      </c>
      <c r="BZ12" s="346" t="str">
        <f t="shared" ca="1" si="26"/>
        <v/>
      </c>
      <c r="CA12" s="346" t="str">
        <f t="shared" ca="1" si="26"/>
        <v/>
      </c>
      <c r="CB12" s="343"/>
      <c r="CC12" s="345" t="str">
        <f ca="1">IF(INDIRECT($BG1&amp;"!"&amp;ADDRESS(CC2,CC3))="","",INDIRECT($BG1&amp;"!"&amp;ADDRESS(CC2,CC3)))</f>
        <v/>
      </c>
      <c r="CD12" s="346" t="str">
        <f ca="1">IF(INDIRECT($BG1&amp;"!"&amp;ADDRESS(CD2,CD3))="","",INDIRECT($BG1&amp;"!"&amp;ADDRESS(CD2,CD3)))</f>
        <v/>
      </c>
      <c r="CE12" s="343"/>
      <c r="CF12" s="346" t="str">
        <f ca="1">IF(INDIRECT($BG1&amp;"!"&amp;ADDRESS(CF2,CF3))="","",INDIRECT($BG1&amp;"!"&amp;ADDRESS(CF2,CF3)))</f>
        <v/>
      </c>
      <c r="CG12" s="346" t="str">
        <f ca="1">IF(INDIRECT($BG1&amp;"!"&amp;ADDRESS(CG2,CG3))="","",INDIRECT($BG1&amp;"!"&amp;ADDRESS(CG2,CG3)))</f>
        <v/>
      </c>
      <c r="CH12" s="343"/>
      <c r="CI12" s="345" t="str">
        <f ca="1">IF(INDIRECT($BG1&amp;"!"&amp;ADDRESS(CI2,CI3))="","",INDIRECT($BG1&amp;"!"&amp;ADDRESS(CI2,CI3)))</f>
        <v/>
      </c>
      <c r="CJ12" s="346" t="str">
        <f ca="1">IF(INDIRECT($BG1&amp;"!"&amp;ADDRESS(CJ2,CJ3))="","",INDIRECT($BG1&amp;"!"&amp;ADDRESS(CJ2,CJ3)))</f>
        <v/>
      </c>
      <c r="CK12" s="343"/>
      <c r="CL12" s="345" t="str">
        <f ca="1">IF(INDIRECT($CL1&amp;"!"&amp;ADDRESS(CL2,CL3))="","",INDIRECT($CL1&amp;"!"&amp;ADDRESS(CL2,CL3)))</f>
        <v/>
      </c>
      <c r="CM12" s="346" t="str">
        <f ca="1">IF(INDIRECT($CL1&amp;"!"&amp;ADDRESS(CM2,CM3))="","",INDIRECT($CL1&amp;"!"&amp;ADDRESS(CM2,CM3)))</f>
        <v/>
      </c>
      <c r="CN12" s="346" t="str">
        <f ca="1">IF(INDIRECT($CL1&amp;"!"&amp;ADDRESS(CN2,CN3))="","",INDIRECT($CL1&amp;"!"&amp;ADDRESS(CN2,CN3)))</f>
        <v/>
      </c>
      <c r="CO12" s="346" t="str">
        <f ca="1">IF(INDIRECT($CL1&amp;"!"&amp;ADDRESS(CO2,CO3))="","",INDIRECT($CL1&amp;"!"&amp;ADDRESS(CO2,CO3)))</f>
        <v/>
      </c>
      <c r="CP12" s="346" t="str">
        <f ca="1">IF(INDIRECT($CL1&amp;"!"&amp;ADDRESS(CP2,CP3))="","",INDIRECT($CL1&amp;"!"&amp;ADDRESS(CP2,CP3)))</f>
        <v/>
      </c>
      <c r="CQ12" s="345"/>
      <c r="CR12" s="346" t="str">
        <f ca="1">IF(INDIRECT($CL1&amp;"!"&amp;ADDRESS(CR2,CR3))="","",INDIRECT($CL1&amp;"!"&amp;ADDRESS(CR2,CR3)))</f>
        <v/>
      </c>
      <c r="CS12" s="346" t="str">
        <f ca="1">IF(INDIRECT($CL1&amp;"!"&amp;ADDRESS(CS2,CS3))="","",INDIRECT($CL1&amp;"!"&amp;ADDRESS(CS2,CS3)))</f>
        <v/>
      </c>
      <c r="CT12" s="343"/>
      <c r="CU12" s="345" t="str">
        <f ca="1">IF(INDIRECT($CL1&amp;"!"&amp;ADDRESS(CU2,CU3))="","",INDIRECT($CL1&amp;"!"&amp;ADDRESS(CU2,CU3)))</f>
        <v/>
      </c>
      <c r="CV12" s="346" t="str">
        <f ca="1">IF(INDIRECT($CL1&amp;"!"&amp;ADDRESS(CV2,CV3))="","",INDIRECT($CL1&amp;"!"&amp;ADDRESS(CV2,CV3)))</f>
        <v/>
      </c>
      <c r="CW12" s="346" t="str">
        <f ca="1">IF(INDIRECT($CL1&amp;"!"&amp;ADDRESS(CW2,CW3))="","",INDIRECT($CL1&amp;"!"&amp;ADDRESS(CW2,CW3)))</f>
        <v/>
      </c>
      <c r="CX12" s="346" t="str">
        <f ca="1">IF(INDIRECT($CL1&amp;"!"&amp;ADDRESS(CX2,CX3))="","",INDIRECT($CL1&amp;"!"&amp;ADDRESS(CX2,CX3)))</f>
        <v/>
      </c>
      <c r="CY12" s="346" t="str">
        <f ca="1">IF(INDIRECT($CL1&amp;"!"&amp;ADDRESS(CY2,CY3))="","",INDIRECT($CL1&amp;"!"&amp;ADDRESS(CY2,CY3)))</f>
        <v/>
      </c>
      <c r="CZ12" s="345"/>
      <c r="DA12" s="346" t="str">
        <f ca="1">IF(INDIRECT($CL1&amp;"!"&amp;ADDRESS(DA2,DA3))="","",INDIRECT($CL1&amp;"!"&amp;ADDRESS(DA2,DA3)))</f>
        <v/>
      </c>
      <c r="DB12" s="346" t="str">
        <f ca="1">IF(INDIRECT($CL1&amp;"!"&amp;ADDRESS(DB2,DB3))="","",INDIRECT($CL1&amp;"!"&amp;ADDRESS(DB2,DB3)))</f>
        <v/>
      </c>
      <c r="DC12" s="343"/>
      <c r="DD12" s="345" t="str">
        <f ca="1">IF(INDIRECT($CL1&amp;"!"&amp;ADDRESS(DD2,DD3))="","",INDIRECT($CL1&amp;"!"&amp;ADDRESS(DD2,DD3)))</f>
        <v/>
      </c>
      <c r="DE12" s="346" t="str">
        <f ca="1">IF(INDIRECT($CL1&amp;"!"&amp;ADDRESS(DE2,DE3))="","",INDIRECT($CL1&amp;"!"&amp;ADDRESS(DE2,DE3)))</f>
        <v/>
      </c>
      <c r="DF12" s="346" t="str">
        <f ca="1">IF(INDIRECT($CL1&amp;"!"&amp;ADDRESS(DF2,DF3))="","",INDIRECT($CL1&amp;"!"&amp;ADDRESS(DF2,DF3)))</f>
        <v/>
      </c>
      <c r="DG12" s="343"/>
      <c r="DH12" s="346" t="str">
        <f ca="1">IF(INDIRECT($CL1&amp;"!"&amp;ADDRESS(DH2,DH3))="","",INDIRECT($CL1&amp;"!"&amp;ADDRESS(DH2,DH3)))</f>
        <v/>
      </c>
      <c r="DI12" s="343"/>
      <c r="DJ12" s="345" t="str">
        <f ca="1">IF(INDIRECT($DJ1&amp;"!"&amp;ADDRESS(DJ2,DJ3))="","",INDIRECT($DJ1&amp;"!"&amp;ADDRESS(DJ2,DJ3)))</f>
        <v/>
      </c>
      <c r="DK12" s="346" t="str">
        <f ca="1">IF(INDIRECT($DJ1&amp;"!"&amp;ADDRESS(DK2,DK3))="","",INDIRECT($DJ1&amp;"!"&amp;ADDRESS(DK2,DK3)))</f>
        <v/>
      </c>
      <c r="DL12" s="343"/>
      <c r="DM12" s="345" t="str">
        <f ca="1">IF(INDIRECT($DJ1&amp;"!"&amp;ADDRESS(DM2,DM3))="","",INDIRECT($DJ1&amp;"!"&amp;ADDRESS(DM2,DM3)))</f>
        <v/>
      </c>
      <c r="DN12" s="346" t="str">
        <f ca="1">IF(INDIRECT($DJ1&amp;"!"&amp;ADDRESS(DN2,DN3))="","",INDIRECT($DJ1&amp;"!"&amp;ADDRESS(DN2,DN3)))</f>
        <v/>
      </c>
      <c r="DO12" s="343"/>
      <c r="DP12" s="345" t="str">
        <f ca="1">IF(INDIRECT($DJ1&amp;"!"&amp;ADDRESS(DP2,DP3))="","",INDIRECT($DJ1&amp;"!"&amp;ADDRESS(DP2,DP3)))</f>
        <v/>
      </c>
      <c r="DQ12" s="345" t="str">
        <f ca="1">IF(INDIRECT($DJ1&amp;"!"&amp;ADDRESS(DQ2,DQ3))="","",INDIRECT($DJ1&amp;"!"&amp;ADDRESS(DQ2,DQ3)))</f>
        <v/>
      </c>
      <c r="DR12" s="346" t="str">
        <f ca="1">IF(INDIRECT($DJ1&amp;"!"&amp;ADDRESS(DR2,DR3))="","",INDIRECT($DJ1&amp;"!"&amp;ADDRESS(DR2,DR3)))</f>
        <v/>
      </c>
      <c r="DS12" s="343"/>
      <c r="DT12" s="345" t="str">
        <f ca="1">IF(INDIRECT($DJ1&amp;"!"&amp;ADDRESS(DT2,DT3))="","",INDIRECT($DJ1&amp;"!"&amp;ADDRESS(DT2,DT3)))</f>
        <v/>
      </c>
      <c r="DU12" s="346" t="str">
        <f ca="1">IF(INDIRECT($DJ1&amp;"!"&amp;ADDRESS(DU2,DU3))="","",INDIRECT($DJ1&amp;"!"&amp;ADDRESS(DU2,DU3)))</f>
        <v/>
      </c>
      <c r="DV12" s="343"/>
      <c r="DW12" s="345" t="str">
        <f ca="1">IF(INDIRECT($DJ1&amp;"!"&amp;ADDRESS(DW2,DW3))="","",INDIRECT($DJ1&amp;"!"&amp;ADDRESS(DW2,DW3)))</f>
        <v/>
      </c>
      <c r="DX12" s="343"/>
      <c r="DY12" s="346" t="str">
        <f ca="1">IF(INDIRECT($DJ1&amp;"!"&amp;ADDRESS(DY2,DY3))="","",INDIRECT($DJ1&amp;"!"&amp;ADDRESS(DY2,DY3)))</f>
        <v/>
      </c>
      <c r="DZ12" s="346" t="str">
        <f ca="1">IF(INDIRECT($DJ1&amp;"!"&amp;ADDRESS(DZ2,DZ3))="","",INDIRECT($DJ1&amp;"!"&amp;ADDRESS(DZ2,DZ3)))</f>
        <v/>
      </c>
      <c r="EA12" s="343"/>
      <c r="EB12" s="345" t="str">
        <f ca="1">IF(INDIRECT($EB1&amp;"!"&amp;ADDRESS(EB2,EB3))="","",INDIRECT($EB1&amp;"!"&amp;ADDRESS(EB2,EB3)))</f>
        <v/>
      </c>
      <c r="EC12" s="346" t="str">
        <f ca="1">IF(INDIRECT($EB1&amp;"!"&amp;ADDRESS(EC2,EC3))="","",INDIRECT($EB1&amp;"!"&amp;ADDRESS(EC2,EC3)))</f>
        <v/>
      </c>
      <c r="ED12" s="343"/>
      <c r="EE12" s="346" t="str">
        <f ca="1">IF(INDIRECT($EB1&amp;"!"&amp;ADDRESS(EE2,EE3))="","",INDIRECT($EB1&amp;"!"&amp;ADDRESS(EE2,EE3)))</f>
        <v/>
      </c>
      <c r="EF12" s="343"/>
      <c r="EG12" s="345" t="str">
        <f ca="1">IF(INDIRECT($EB1&amp;"!"&amp;ADDRESS(EG2,EG3))="","",INDIRECT($EB1&amp;"!"&amp;ADDRESS(EG2,EG3)))</f>
        <v/>
      </c>
      <c r="EH12" s="345" t="str">
        <f ca="1">IF(INDIRECT($EB1&amp;"!"&amp;ADDRESS(EH2,EH3))="","",INDIRECT($EB1&amp;"!"&amp;ADDRESS(EH2,EH3)))</f>
        <v/>
      </c>
      <c r="EI12" s="346" t="str">
        <f ca="1">IF(INDIRECT($EB1&amp;"!"&amp;ADDRESS(EI2,EI3))="","",INDIRECT($EB1&amp;"!"&amp;ADDRESS(EI2,EI3)))</f>
        <v/>
      </c>
      <c r="EJ12" s="343"/>
      <c r="EK12" s="346" t="str">
        <f ca="1">IF(INDIRECT($EB1&amp;"!"&amp;ADDRESS(EK2,EK3))="","",INDIRECT($EB1&amp;"!"&amp;ADDRESS(EK2,EK3)))</f>
        <v/>
      </c>
      <c r="EL12" s="343"/>
      <c r="EM12" s="345" t="str">
        <f ca="1">IF(INDIRECT($EM1&amp;"!"&amp;ADDRESS(EM2,EM3))="","",INDIRECT($EM1&amp;"!"&amp;ADDRESS(EM2,EM3)))</f>
        <v/>
      </c>
      <c r="EN12" s="346" t="str">
        <f ca="1">IF(INDIRECT($EM1&amp;"!"&amp;ADDRESS(EN2,EN3))="","",INDIRECT($EM1&amp;"!"&amp;ADDRESS(EN2,EN3)))</f>
        <v/>
      </c>
      <c r="EO12" s="346" t="str">
        <f ca="1">IF(INDIRECT($EM1&amp;"!"&amp;ADDRESS(EO2,EO3))="","",INDIRECT($EM1&amp;"!"&amp;ADDRESS(EO2,EO3)))</f>
        <v/>
      </c>
      <c r="EP12" s="343"/>
      <c r="EQ12" s="346" t="str">
        <f ca="1">IF(INDIRECT($EM1&amp;"!"&amp;ADDRESS(EQ2,EQ3))="","",INDIRECT($EM1&amp;"!"&amp;ADDRESS(EQ2,EQ3)))</f>
        <v/>
      </c>
      <c r="ER12" s="346" t="str">
        <f ca="1">IF(INDIRECT($EM1&amp;"!"&amp;ADDRESS(ER2,ER3))="","",INDIRECT($EM1&amp;"!"&amp;ADDRESS(ER2,ER3)))</f>
        <v/>
      </c>
      <c r="ES12" s="343"/>
      <c r="ET12" s="345" t="str">
        <f ca="1">IF(INDIRECT($ET1&amp;"!"&amp;ADDRESS(ET2,ET3))="","",INDIRECT($ET1&amp;"!"&amp;ADDRESS(ET2,ET3)))</f>
        <v/>
      </c>
      <c r="EU12" s="346" t="str">
        <f ca="1">IF(INDIRECT($ET1&amp;"!"&amp;ADDRESS(EU2,EU3))="","",INDIRECT($ET1&amp;"!"&amp;ADDRESS(EU2,EU3)))</f>
        <v/>
      </c>
      <c r="EV12" s="343"/>
      <c r="EW12" s="345" t="str">
        <f ca="1">IF(INDIRECT($EW1&amp;"!"&amp;ADDRESS(EW2,EW3))="","",INDIRECT($EW1&amp;"!"&amp;ADDRESS(EW2,EW3)))</f>
        <v/>
      </c>
      <c r="EX12" s="345" t="str">
        <f t="shared" ref="EX12" ca="1" si="27">IF(INDIRECT($EW1&amp;"!"&amp;ADDRESS(EX2,EX3))="","",INDIRECT($EW1&amp;"!"&amp;ADDRESS(EX2,EX3)))</f>
        <v/>
      </c>
      <c r="EY12" s="346" t="str">
        <f t="shared" ref="EY12" ca="1" si="28">IF(INDIRECT($EW1&amp;"!"&amp;ADDRESS(EY2,EY3))="","",INDIRECT($EW1&amp;"!"&amp;ADDRESS(EY2,EY3)))</f>
        <v/>
      </c>
      <c r="EZ12" s="343"/>
      <c r="FA12" s="345" t="str">
        <f ca="1">IF(INDIRECT($FA1&amp;"!"&amp;ADDRESS(FA2,FA3))="","",INDIRECT($FA1&amp;"!"&amp;ADDRESS(FA2,FA3)))</f>
        <v/>
      </c>
      <c r="FB12" s="346" t="str">
        <f ca="1">IF(INDIRECT($FA1&amp;"!"&amp;ADDRESS(FB2,FB3))="","",INDIRECT($FA1&amp;"!"&amp;ADDRESS(FB2,FB3)))</f>
        <v/>
      </c>
      <c r="FC12" s="343"/>
      <c r="FD12" s="346" t="str">
        <f ca="1">IF(INDIRECT($FA1&amp;"!"&amp;ADDRESS(FD2,FD3))="","",INDIRECT($FA1&amp;"!"&amp;ADDRESS(FD2,FD3)))</f>
        <v/>
      </c>
      <c r="FE12" s="343"/>
      <c r="FF12" s="346" t="str">
        <f ca="1">IF(INDIRECT($FA1&amp;"!"&amp;ADDRESS(FF2,FF3))="","",INDIRECT($FA1&amp;"!"&amp;ADDRESS(FF2,FF3)))</f>
        <v/>
      </c>
      <c r="FG12" s="343"/>
      <c r="FH12" s="345" t="str">
        <f ca="1">IF(INDIRECT($FH1&amp;"!"&amp;ADDRESS(FH2,FH3))="","",INDIRECT($FH1&amp;"!"&amp;ADDRESS(FH2,FH3)))</f>
        <v/>
      </c>
      <c r="FI12" s="346" t="str">
        <f ca="1">IF(INDIRECT($FH1&amp;"!"&amp;ADDRESS(FI2,FI3))="","",INDIRECT($FH1&amp;"!"&amp;ADDRESS(FI2,FI3)))</f>
        <v/>
      </c>
      <c r="FJ12" s="346" t="str">
        <f ca="1">IF(INDIRECT($FH1&amp;"!"&amp;ADDRESS(FJ2,FJ3))="","",INDIRECT($FH1&amp;"!"&amp;ADDRESS(FJ2,FJ3)))</f>
        <v/>
      </c>
      <c r="FK12" s="343"/>
      <c r="FL12" s="345" t="str">
        <f ca="1">IF(INDIRECT($FL1&amp;"!"&amp;ADDRESS(FL2,FL3))="","",INDIRECT($FL1&amp;"!"&amp;ADDRESS(FL2,FL3)))</f>
        <v/>
      </c>
      <c r="FM12" s="346" t="str">
        <f ca="1">IF(INDIRECT($FL1&amp;"!"&amp;ADDRESS(FM2,FM3))="","",INDIRECT($FL1&amp;"!"&amp;ADDRESS(FM2,FM3)))</f>
        <v/>
      </c>
      <c r="FN12" s="343"/>
      <c r="FO12" s="346" t="str">
        <f ca="1">IF(INDIRECT($FL1&amp;"!"&amp;ADDRESS(FO2,FO3))="","",INDIRECT($FL1&amp;"!"&amp;ADDRESS(FO2,FO3)))</f>
        <v/>
      </c>
      <c r="FP12" s="346" t="str">
        <f ca="1">IF(INDIRECT($FL1&amp;"!"&amp;ADDRESS(FP2,FP3))="","",INDIRECT($FL1&amp;"!"&amp;ADDRESS(FP2,FP3)))</f>
        <v/>
      </c>
      <c r="FQ12" s="343"/>
      <c r="FR12" s="346" t="str">
        <f ca="1">IF(INDIRECT($FL1&amp;"!"&amp;ADDRESS(FR2,FR3))="","",INDIRECT($FL1&amp;"!"&amp;ADDRESS(FR2,FR3)))</f>
        <v/>
      </c>
      <c r="FS12" s="343"/>
      <c r="FT12" s="345" t="str">
        <f ca="1">IF(INDIRECT($FT1&amp;"!"&amp;ADDRESS(FT2,FT3))="","",INDIRECT($FT1&amp;"!"&amp;ADDRESS(FT2,FT3)))</f>
        <v/>
      </c>
      <c r="FU12" s="346" t="str">
        <f ca="1">IF(INDIRECT($FT1&amp;"!"&amp;ADDRESS(FU2,FU3))="","",INDIRECT($FT1&amp;"!"&amp;ADDRESS(FU2,FU3)))</f>
        <v/>
      </c>
      <c r="FV12" s="343"/>
    </row>
  </sheetData>
  <mergeCells count="35">
    <mergeCell ref="EB9:EB10"/>
    <mergeCell ref="DT9:DT11"/>
    <mergeCell ref="DN7:DO7"/>
    <mergeCell ref="EY4:EZ4"/>
    <mergeCell ref="EY5:EZ5"/>
    <mergeCell ref="EY6:EZ6"/>
    <mergeCell ref="EY7:EZ7"/>
    <mergeCell ref="EM9:EM10"/>
    <mergeCell ref="EH9:EH11"/>
    <mergeCell ref="BG6:BH6"/>
    <mergeCell ref="BH7:BI7"/>
    <mergeCell ref="DJ7:DL7"/>
    <mergeCell ref="EM4:EN4"/>
    <mergeCell ref="EB4:EC4"/>
    <mergeCell ref="EK7:EL7"/>
    <mergeCell ref="DD9:DD10"/>
    <mergeCell ref="DW7:DX7"/>
    <mergeCell ref="DY7:EA7"/>
    <mergeCell ref="BG9:BG10"/>
    <mergeCell ref="BH9:BH11"/>
    <mergeCell ref="BM7:BN7"/>
    <mergeCell ref="BU8:BY8"/>
    <mergeCell ref="BZ8:CA8"/>
    <mergeCell ref="DA7:DC7"/>
    <mergeCell ref="CR7:CT7"/>
    <mergeCell ref="CU9:CU10"/>
    <mergeCell ref="CL9:CL10"/>
    <mergeCell ref="CI9:CI10"/>
    <mergeCell ref="DJ9:DJ10"/>
    <mergeCell ref="FA9:FA10"/>
    <mergeCell ref="FD7:FE7"/>
    <mergeCell ref="FR7:FS7"/>
    <mergeCell ref="ET9:ET10"/>
    <mergeCell ref="EU7:EV7"/>
    <mergeCell ref="FI7:FK7"/>
  </mergeCells>
  <phoneticPr fontId="1"/>
  <pageMargins left="0.70866141732283472" right="0.31496062992125984"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2060"/>
  </sheetPr>
  <dimension ref="B1:G88"/>
  <sheetViews>
    <sheetView showGridLines="0" view="pageBreakPreview" zoomScaleNormal="100" zoomScaleSheetLayoutView="100" workbookViewId="0">
      <selection activeCell="D6" sqref="D6:E6"/>
    </sheetView>
  </sheetViews>
  <sheetFormatPr defaultColWidth="9" defaultRowHeight="13.5" x14ac:dyDescent="0.15"/>
  <cols>
    <col min="1" max="1" width="4.125" style="4" customWidth="1"/>
    <col min="2" max="2" width="3.125" style="4" customWidth="1"/>
    <col min="3" max="3" width="13.625" style="4" customWidth="1"/>
    <col min="4" max="4" width="10.625" style="5" customWidth="1"/>
    <col min="5" max="5" width="54.625" style="4" customWidth="1"/>
    <col min="6" max="6" width="9" style="4" customWidth="1"/>
    <col min="7" max="7" width="9" style="18" hidden="1" customWidth="1"/>
    <col min="8" max="16384" width="9" style="4"/>
  </cols>
  <sheetData>
    <row r="1" spans="2:7" x14ac:dyDescent="0.15">
      <c r="B1" s="13" t="s">
        <v>21</v>
      </c>
      <c r="G1" s="4" t="str">
        <f>B1</f>
        <v>回答者連絡先等</v>
      </c>
    </row>
    <row r="2" spans="2:7" x14ac:dyDescent="0.15">
      <c r="B2" s="13" t="s">
        <v>22</v>
      </c>
    </row>
    <row r="3" spans="2:7" x14ac:dyDescent="0.15">
      <c r="B3" s="13"/>
    </row>
    <row r="4" spans="2:7" x14ac:dyDescent="0.15">
      <c r="B4" s="13" t="s">
        <v>15</v>
      </c>
      <c r="G4" s="18" t="str">
        <f>IF(E4="","",E4)</f>
        <v/>
      </c>
    </row>
    <row r="5" spans="2:7" x14ac:dyDescent="0.15">
      <c r="B5" s="13" t="str">
        <f>実施要領!C29</f>
        <v>1.1 施設強靭化に向けてのBCPの策定（技術関係）</v>
      </c>
      <c r="G5" s="18" t="str">
        <f t="shared" ref="G5:G47" si="0">IF(E5="","",E5)</f>
        <v/>
      </c>
    </row>
    <row r="6" spans="2:7" x14ac:dyDescent="0.15">
      <c r="B6" s="378" t="s">
        <v>9</v>
      </c>
      <c r="C6" s="375"/>
      <c r="D6" s="383"/>
      <c r="E6" s="384"/>
      <c r="G6" s="18" t="str">
        <f t="shared" si="0"/>
        <v/>
      </c>
    </row>
    <row r="7" spans="2:7" x14ac:dyDescent="0.15">
      <c r="B7" s="374" t="s">
        <v>10</v>
      </c>
      <c r="C7" s="375"/>
      <c r="D7" s="383"/>
      <c r="E7" s="384"/>
      <c r="G7" s="18" t="str">
        <f t="shared" si="0"/>
        <v/>
      </c>
    </row>
    <row r="8" spans="2:7" x14ac:dyDescent="0.15">
      <c r="B8" s="376"/>
      <c r="C8" s="9" t="s">
        <v>11</v>
      </c>
      <c r="D8" s="383"/>
      <c r="E8" s="384"/>
      <c r="G8" s="18" t="str">
        <f t="shared" si="0"/>
        <v/>
      </c>
    </row>
    <row r="9" spans="2:7" x14ac:dyDescent="0.15">
      <c r="B9" s="377"/>
      <c r="C9" s="9" t="s">
        <v>1</v>
      </c>
      <c r="D9" s="383"/>
      <c r="E9" s="384"/>
      <c r="G9" s="18" t="str">
        <f t="shared" si="0"/>
        <v/>
      </c>
    </row>
    <row r="10" spans="2:7" x14ac:dyDescent="0.15">
      <c r="B10" s="377"/>
      <c r="C10" s="10" t="s">
        <v>4</v>
      </c>
      <c r="D10" s="385"/>
      <c r="E10" s="386"/>
      <c r="G10" s="18" t="str">
        <f t="shared" si="0"/>
        <v/>
      </c>
    </row>
    <row r="11" spans="2:7" x14ac:dyDescent="0.15">
      <c r="B11" s="11"/>
      <c r="C11" s="12"/>
      <c r="D11" s="63"/>
      <c r="E11" s="11"/>
      <c r="G11" s="18" t="str">
        <f t="shared" si="0"/>
        <v/>
      </c>
    </row>
    <row r="12" spans="2:7" x14ac:dyDescent="0.15">
      <c r="B12" s="4" t="str">
        <f>実施要領!C46</f>
        <v>1.2 AIやIOTの活用（技術関係）</v>
      </c>
      <c r="G12" s="18" t="str">
        <f t="shared" si="0"/>
        <v/>
      </c>
    </row>
    <row r="13" spans="2:7" x14ac:dyDescent="0.15">
      <c r="B13" s="378" t="s">
        <v>9</v>
      </c>
      <c r="C13" s="375"/>
      <c r="D13" s="383"/>
      <c r="E13" s="384"/>
      <c r="G13" s="18" t="str">
        <f t="shared" si="0"/>
        <v/>
      </c>
    </row>
    <row r="14" spans="2:7" x14ac:dyDescent="0.15">
      <c r="B14" s="374" t="s">
        <v>10</v>
      </c>
      <c r="C14" s="375"/>
      <c r="D14" s="383"/>
      <c r="E14" s="384"/>
      <c r="G14" s="18" t="str">
        <f t="shared" si="0"/>
        <v/>
      </c>
    </row>
    <row r="15" spans="2:7" x14ac:dyDescent="0.15">
      <c r="B15" s="376"/>
      <c r="C15" s="9" t="s">
        <v>11</v>
      </c>
      <c r="D15" s="383"/>
      <c r="E15" s="384"/>
      <c r="G15" s="18" t="str">
        <f t="shared" si="0"/>
        <v/>
      </c>
    </row>
    <row r="16" spans="2:7" x14ac:dyDescent="0.15">
      <c r="B16" s="377"/>
      <c r="C16" s="9" t="s">
        <v>1</v>
      </c>
      <c r="D16" s="383"/>
      <c r="E16" s="384"/>
      <c r="G16" s="18" t="str">
        <f t="shared" si="0"/>
        <v/>
      </c>
    </row>
    <row r="17" spans="2:7" x14ac:dyDescent="0.15">
      <c r="B17" s="377"/>
      <c r="C17" s="10" t="s">
        <v>4</v>
      </c>
      <c r="D17" s="387"/>
      <c r="E17" s="388"/>
      <c r="G17" s="18" t="str">
        <f t="shared" si="0"/>
        <v/>
      </c>
    </row>
    <row r="18" spans="2:7" x14ac:dyDescent="0.15">
      <c r="G18" s="18" t="str">
        <f t="shared" si="0"/>
        <v/>
      </c>
    </row>
    <row r="19" spans="2:7" x14ac:dyDescent="0.15">
      <c r="B19" s="43" t="str">
        <f>実施要領!C65</f>
        <v>1.3 工業用水事業者の経営改善（経営関係）</v>
      </c>
      <c r="G19" s="18" t="str">
        <f t="shared" si="0"/>
        <v/>
      </c>
    </row>
    <row r="20" spans="2:7" x14ac:dyDescent="0.15">
      <c r="B20" s="378" t="s">
        <v>9</v>
      </c>
      <c r="C20" s="375"/>
      <c r="D20" s="383"/>
      <c r="E20" s="384"/>
      <c r="G20" s="18" t="str">
        <f t="shared" si="0"/>
        <v/>
      </c>
    </row>
    <row r="21" spans="2:7" x14ac:dyDescent="0.15">
      <c r="B21" s="374" t="s">
        <v>10</v>
      </c>
      <c r="C21" s="375"/>
      <c r="D21" s="383"/>
      <c r="E21" s="384"/>
      <c r="G21" s="18" t="str">
        <f t="shared" si="0"/>
        <v/>
      </c>
    </row>
    <row r="22" spans="2:7" x14ac:dyDescent="0.15">
      <c r="B22" s="376"/>
      <c r="C22" s="14" t="s">
        <v>11</v>
      </c>
      <c r="D22" s="383"/>
      <c r="E22" s="384"/>
      <c r="G22" s="18" t="str">
        <f t="shared" si="0"/>
        <v/>
      </c>
    </row>
    <row r="23" spans="2:7" x14ac:dyDescent="0.15">
      <c r="B23" s="377"/>
      <c r="C23" s="14" t="s">
        <v>1</v>
      </c>
      <c r="D23" s="383"/>
      <c r="E23" s="384"/>
      <c r="G23" s="18" t="str">
        <f t="shared" si="0"/>
        <v/>
      </c>
    </row>
    <row r="24" spans="2:7" x14ac:dyDescent="0.15">
      <c r="B24" s="377"/>
      <c r="C24" s="10" t="s">
        <v>4</v>
      </c>
      <c r="D24" s="387"/>
      <c r="E24" s="388"/>
      <c r="G24" s="18" t="str">
        <f t="shared" si="0"/>
        <v/>
      </c>
    </row>
    <row r="25" spans="2:7" x14ac:dyDescent="0.15">
      <c r="G25" s="18" t="str">
        <f t="shared" si="0"/>
        <v/>
      </c>
    </row>
    <row r="26" spans="2:7" x14ac:dyDescent="0.15">
      <c r="B26" s="4" t="str">
        <f>実施要領!C83</f>
        <v>1.4 デジタル技術等による広域化・民活の推進（経営関係）</v>
      </c>
      <c r="G26" s="18" t="str">
        <f t="shared" si="0"/>
        <v/>
      </c>
    </row>
    <row r="27" spans="2:7" x14ac:dyDescent="0.15">
      <c r="B27" s="378" t="s">
        <v>9</v>
      </c>
      <c r="C27" s="375"/>
      <c r="D27" s="383"/>
      <c r="E27" s="384"/>
      <c r="G27" s="18" t="str">
        <f t="shared" si="0"/>
        <v/>
      </c>
    </row>
    <row r="28" spans="2:7" x14ac:dyDescent="0.15">
      <c r="B28" s="374" t="s">
        <v>10</v>
      </c>
      <c r="C28" s="375"/>
      <c r="D28" s="383"/>
      <c r="E28" s="384"/>
      <c r="G28" s="18" t="str">
        <f t="shared" si="0"/>
        <v/>
      </c>
    </row>
    <row r="29" spans="2:7" x14ac:dyDescent="0.15">
      <c r="B29" s="376"/>
      <c r="C29" s="14" t="s">
        <v>11</v>
      </c>
      <c r="D29" s="383"/>
      <c r="E29" s="384"/>
      <c r="G29" s="18" t="str">
        <f t="shared" si="0"/>
        <v/>
      </c>
    </row>
    <row r="30" spans="2:7" x14ac:dyDescent="0.15">
      <c r="B30" s="377"/>
      <c r="C30" s="14" t="s">
        <v>1</v>
      </c>
      <c r="D30" s="383"/>
      <c r="E30" s="384"/>
      <c r="G30" s="18" t="str">
        <f t="shared" si="0"/>
        <v/>
      </c>
    </row>
    <row r="31" spans="2:7" x14ac:dyDescent="0.15">
      <c r="B31" s="377"/>
      <c r="C31" s="10" t="s">
        <v>4</v>
      </c>
      <c r="D31" s="387"/>
      <c r="E31" s="388"/>
      <c r="G31" s="18" t="str">
        <f t="shared" si="0"/>
        <v/>
      </c>
    </row>
    <row r="32" spans="2:7" x14ac:dyDescent="0.15">
      <c r="G32" s="18" t="str">
        <f t="shared" si="0"/>
        <v/>
      </c>
    </row>
    <row r="33" spans="2:7" x14ac:dyDescent="0.15">
      <c r="B33" s="11"/>
      <c r="C33" s="12"/>
      <c r="D33" s="108"/>
      <c r="E33" s="108"/>
    </row>
    <row r="34" spans="2:7" x14ac:dyDescent="0.15">
      <c r="B34" s="4" t="s">
        <v>16</v>
      </c>
      <c r="G34" s="18" t="str">
        <f t="shared" si="0"/>
        <v/>
      </c>
    </row>
    <row r="35" spans="2:7" x14ac:dyDescent="0.15">
      <c r="B35" s="4" t="str">
        <f>実施要領!C104</f>
        <v>2.1 小水力発電（技術関係）</v>
      </c>
      <c r="G35" s="18" t="str">
        <f t="shared" si="0"/>
        <v/>
      </c>
    </row>
    <row r="36" spans="2:7" x14ac:dyDescent="0.15">
      <c r="B36" s="378" t="s">
        <v>9</v>
      </c>
      <c r="C36" s="375"/>
      <c r="D36" s="383"/>
      <c r="E36" s="384"/>
      <c r="G36" s="18" t="str">
        <f t="shared" si="0"/>
        <v/>
      </c>
    </row>
    <row r="37" spans="2:7" x14ac:dyDescent="0.15">
      <c r="B37" s="374" t="s">
        <v>10</v>
      </c>
      <c r="C37" s="375"/>
      <c r="D37" s="383"/>
      <c r="E37" s="384"/>
      <c r="G37" s="18" t="str">
        <f t="shared" si="0"/>
        <v/>
      </c>
    </row>
    <row r="38" spans="2:7" x14ac:dyDescent="0.15">
      <c r="B38" s="376"/>
      <c r="C38" s="14" t="s">
        <v>11</v>
      </c>
      <c r="D38" s="383"/>
      <c r="E38" s="384"/>
      <c r="G38" s="18" t="str">
        <f t="shared" si="0"/>
        <v/>
      </c>
    </row>
    <row r="39" spans="2:7" x14ac:dyDescent="0.15">
      <c r="B39" s="377"/>
      <c r="C39" s="14" t="s">
        <v>1</v>
      </c>
      <c r="D39" s="383"/>
      <c r="E39" s="384"/>
      <c r="G39" s="18" t="str">
        <f t="shared" si="0"/>
        <v/>
      </c>
    </row>
    <row r="40" spans="2:7" x14ac:dyDescent="0.15">
      <c r="B40" s="377"/>
      <c r="C40" s="10" t="s">
        <v>4</v>
      </c>
      <c r="D40" s="387"/>
      <c r="E40" s="388"/>
      <c r="G40" s="18" t="str">
        <f t="shared" si="0"/>
        <v/>
      </c>
    </row>
    <row r="41" spans="2:7" x14ac:dyDescent="0.15">
      <c r="G41" s="18" t="str">
        <f t="shared" si="0"/>
        <v/>
      </c>
    </row>
    <row r="42" spans="2:7" x14ac:dyDescent="0.15">
      <c r="B42" s="5" t="str">
        <f>実施要領!C110</f>
        <v>2.2 管路更新におけるDB方式（技術関係）</v>
      </c>
      <c r="G42" s="18" t="str">
        <f t="shared" si="0"/>
        <v/>
      </c>
    </row>
    <row r="43" spans="2:7" x14ac:dyDescent="0.15">
      <c r="B43" s="378" t="s">
        <v>9</v>
      </c>
      <c r="C43" s="375"/>
      <c r="D43" s="383"/>
      <c r="E43" s="384"/>
      <c r="G43" s="18" t="str">
        <f t="shared" si="0"/>
        <v/>
      </c>
    </row>
    <row r="44" spans="2:7" x14ac:dyDescent="0.15">
      <c r="B44" s="374" t="s">
        <v>10</v>
      </c>
      <c r="C44" s="375"/>
      <c r="D44" s="383"/>
      <c r="E44" s="384"/>
      <c r="G44" s="18" t="str">
        <f t="shared" si="0"/>
        <v/>
      </c>
    </row>
    <row r="45" spans="2:7" x14ac:dyDescent="0.15">
      <c r="B45" s="376"/>
      <c r="C45" s="14" t="s">
        <v>11</v>
      </c>
      <c r="D45" s="383"/>
      <c r="E45" s="384"/>
      <c r="G45" s="18" t="str">
        <f t="shared" si="0"/>
        <v/>
      </c>
    </row>
    <row r="46" spans="2:7" x14ac:dyDescent="0.15">
      <c r="B46" s="377"/>
      <c r="C46" s="14" t="s">
        <v>1</v>
      </c>
      <c r="D46" s="383"/>
      <c r="E46" s="384"/>
      <c r="G46" s="18" t="str">
        <f t="shared" si="0"/>
        <v/>
      </c>
    </row>
    <row r="47" spans="2:7" x14ac:dyDescent="0.15">
      <c r="B47" s="377"/>
      <c r="C47" s="10" t="s">
        <v>4</v>
      </c>
      <c r="D47" s="389"/>
      <c r="E47" s="390"/>
      <c r="G47" s="18" t="str">
        <f t="shared" si="0"/>
        <v/>
      </c>
    </row>
    <row r="48" spans="2:7" x14ac:dyDescent="0.15">
      <c r="B48" s="11"/>
      <c r="C48" s="12"/>
      <c r="D48" s="63"/>
      <c r="E48" s="39"/>
    </row>
    <row r="49" spans="2:7" x14ac:dyDescent="0.15">
      <c r="B49" s="4" t="str">
        <f>実施要領!C116</f>
        <v>2.3 河川の事前放流（技術関係）</v>
      </c>
      <c r="G49" s="18" t="str">
        <f t="shared" ref="G49:G61" si="1">IF(E49="","",E49)</f>
        <v/>
      </c>
    </row>
    <row r="50" spans="2:7" ht="13.5" customHeight="1" x14ac:dyDescent="0.15">
      <c r="B50" s="375" t="s">
        <v>9</v>
      </c>
      <c r="C50" s="380"/>
      <c r="D50" s="383"/>
      <c r="E50" s="384"/>
      <c r="G50" s="18" t="str">
        <f t="shared" si="1"/>
        <v/>
      </c>
    </row>
    <row r="51" spans="2:7" ht="13.5" customHeight="1" x14ac:dyDescent="0.15">
      <c r="B51" s="381" t="s">
        <v>10</v>
      </c>
      <c r="C51" s="382"/>
      <c r="D51" s="383"/>
      <c r="E51" s="384"/>
      <c r="G51" s="18" t="str">
        <f t="shared" si="1"/>
        <v/>
      </c>
    </row>
    <row r="52" spans="2:7" x14ac:dyDescent="0.15">
      <c r="B52" s="379"/>
      <c r="C52" s="24" t="s">
        <v>11</v>
      </c>
      <c r="D52" s="383"/>
      <c r="E52" s="384"/>
      <c r="G52" s="18" t="str">
        <f t="shared" si="1"/>
        <v/>
      </c>
    </row>
    <row r="53" spans="2:7" x14ac:dyDescent="0.15">
      <c r="B53" s="379"/>
      <c r="C53" s="24" t="s">
        <v>1</v>
      </c>
      <c r="D53" s="383"/>
      <c r="E53" s="384"/>
      <c r="G53" s="18" t="str">
        <f t="shared" si="1"/>
        <v/>
      </c>
    </row>
    <row r="54" spans="2:7" x14ac:dyDescent="0.15">
      <c r="B54" s="376"/>
      <c r="C54" s="10" t="s">
        <v>4</v>
      </c>
      <c r="D54" s="387"/>
      <c r="E54" s="388"/>
      <c r="G54" s="18" t="str">
        <f t="shared" si="1"/>
        <v/>
      </c>
    </row>
    <row r="55" spans="2:7" x14ac:dyDescent="0.15">
      <c r="G55" s="18" t="str">
        <f t="shared" si="1"/>
        <v/>
      </c>
    </row>
    <row r="56" spans="2:7" x14ac:dyDescent="0.15">
      <c r="B56" s="5" t="str">
        <f>実施要領!C122</f>
        <v>2.4 スマートメーター（経営関係）</v>
      </c>
      <c r="G56" s="18" t="str">
        <f t="shared" si="1"/>
        <v/>
      </c>
    </row>
    <row r="57" spans="2:7" ht="13.5" customHeight="1" x14ac:dyDescent="0.15">
      <c r="B57" s="375" t="s">
        <v>9</v>
      </c>
      <c r="C57" s="380"/>
      <c r="D57" s="383"/>
      <c r="E57" s="384"/>
      <c r="G57" s="18" t="str">
        <f t="shared" si="1"/>
        <v/>
      </c>
    </row>
    <row r="58" spans="2:7" ht="13.5" customHeight="1" x14ac:dyDescent="0.15">
      <c r="B58" s="381" t="s">
        <v>10</v>
      </c>
      <c r="C58" s="382"/>
      <c r="D58" s="383"/>
      <c r="E58" s="384"/>
      <c r="G58" s="18" t="str">
        <f t="shared" si="1"/>
        <v/>
      </c>
    </row>
    <row r="59" spans="2:7" x14ac:dyDescent="0.15">
      <c r="B59" s="379"/>
      <c r="C59" s="24" t="s">
        <v>11</v>
      </c>
      <c r="D59" s="383"/>
      <c r="E59" s="384"/>
      <c r="G59" s="18" t="str">
        <f t="shared" si="1"/>
        <v/>
      </c>
    </row>
    <row r="60" spans="2:7" x14ac:dyDescent="0.15">
      <c r="B60" s="379"/>
      <c r="C60" s="24" t="s">
        <v>1</v>
      </c>
      <c r="D60" s="383"/>
      <c r="E60" s="384"/>
      <c r="G60" s="18" t="str">
        <f t="shared" si="1"/>
        <v/>
      </c>
    </row>
    <row r="61" spans="2:7" x14ac:dyDescent="0.15">
      <c r="B61" s="376"/>
      <c r="C61" s="10" t="s">
        <v>4</v>
      </c>
      <c r="D61" s="387"/>
      <c r="E61" s="390"/>
      <c r="G61" s="18" t="str">
        <f t="shared" si="1"/>
        <v/>
      </c>
    </row>
    <row r="63" spans="2:7" x14ac:dyDescent="0.15">
      <c r="B63" s="5" t="str">
        <f>実施要領!C129</f>
        <v>2.5 減量負担金の算出（経営関係）</v>
      </c>
      <c r="G63" s="18" t="str">
        <f t="shared" ref="G63:G68" si="2">IF(E63="","",E63)</f>
        <v/>
      </c>
    </row>
    <row r="64" spans="2:7" ht="13.5" customHeight="1" x14ac:dyDescent="0.15">
      <c r="B64" s="375" t="s">
        <v>9</v>
      </c>
      <c r="C64" s="380"/>
      <c r="D64" s="383"/>
      <c r="E64" s="384"/>
      <c r="G64" s="18" t="str">
        <f t="shared" si="2"/>
        <v/>
      </c>
    </row>
    <row r="65" spans="2:7" ht="13.5" customHeight="1" x14ac:dyDescent="0.15">
      <c r="B65" s="381" t="s">
        <v>10</v>
      </c>
      <c r="C65" s="382"/>
      <c r="D65" s="383"/>
      <c r="E65" s="384"/>
      <c r="G65" s="18" t="str">
        <f t="shared" si="2"/>
        <v/>
      </c>
    </row>
    <row r="66" spans="2:7" x14ac:dyDescent="0.15">
      <c r="B66" s="379"/>
      <c r="C66" s="134" t="s">
        <v>11</v>
      </c>
      <c r="D66" s="383"/>
      <c r="E66" s="384"/>
      <c r="G66" s="18" t="str">
        <f t="shared" si="2"/>
        <v/>
      </c>
    </row>
    <row r="67" spans="2:7" x14ac:dyDescent="0.15">
      <c r="B67" s="379"/>
      <c r="C67" s="134" t="s">
        <v>1</v>
      </c>
      <c r="D67" s="383"/>
      <c r="E67" s="384"/>
      <c r="G67" s="18" t="str">
        <f t="shared" si="2"/>
        <v/>
      </c>
    </row>
    <row r="68" spans="2:7" x14ac:dyDescent="0.15">
      <c r="B68" s="376"/>
      <c r="C68" s="10" t="s">
        <v>4</v>
      </c>
      <c r="D68" s="387"/>
      <c r="E68" s="388"/>
      <c r="G68" s="18" t="str">
        <f t="shared" si="2"/>
        <v/>
      </c>
    </row>
    <row r="70" spans="2:7" x14ac:dyDescent="0.15">
      <c r="B70" s="5" t="str">
        <f>実施要領!C134</f>
        <v>2.6 資産維持費の導入（経営関係）</v>
      </c>
      <c r="G70" s="18" t="str">
        <f t="shared" ref="G70:G75" si="3">IF(E70="","",E70)</f>
        <v/>
      </c>
    </row>
    <row r="71" spans="2:7" ht="13.5" customHeight="1" x14ac:dyDescent="0.15">
      <c r="B71" s="375" t="s">
        <v>9</v>
      </c>
      <c r="C71" s="380"/>
      <c r="D71" s="383"/>
      <c r="E71" s="384"/>
      <c r="G71" s="18" t="str">
        <f t="shared" si="3"/>
        <v/>
      </c>
    </row>
    <row r="72" spans="2:7" ht="13.5" customHeight="1" x14ac:dyDescent="0.15">
      <c r="B72" s="381" t="s">
        <v>10</v>
      </c>
      <c r="C72" s="382"/>
      <c r="D72" s="383"/>
      <c r="E72" s="384"/>
      <c r="G72" s="18" t="str">
        <f t="shared" si="3"/>
        <v/>
      </c>
    </row>
    <row r="73" spans="2:7" x14ac:dyDescent="0.15">
      <c r="B73" s="379"/>
      <c r="C73" s="134" t="s">
        <v>11</v>
      </c>
      <c r="D73" s="383"/>
      <c r="E73" s="384"/>
      <c r="G73" s="18" t="str">
        <f t="shared" si="3"/>
        <v/>
      </c>
    </row>
    <row r="74" spans="2:7" x14ac:dyDescent="0.15">
      <c r="B74" s="379"/>
      <c r="C74" s="134" t="s">
        <v>1</v>
      </c>
      <c r="D74" s="383"/>
      <c r="E74" s="384"/>
      <c r="G74" s="18" t="str">
        <f t="shared" si="3"/>
        <v/>
      </c>
    </row>
    <row r="75" spans="2:7" x14ac:dyDescent="0.15">
      <c r="B75" s="376"/>
      <c r="C75" s="10" t="s">
        <v>4</v>
      </c>
      <c r="D75" s="387"/>
      <c r="E75" s="388"/>
      <c r="G75" s="18" t="str">
        <f t="shared" si="3"/>
        <v/>
      </c>
    </row>
    <row r="77" spans="2:7" x14ac:dyDescent="0.15">
      <c r="B77" s="5" t="str">
        <f>実施要領!C142</f>
        <v>2.7 ダム再生計画による施設改良費負担金（経営関係）</v>
      </c>
      <c r="G77" s="18" t="str">
        <f t="shared" ref="G77:G82" si="4">IF(E77="","",E77)</f>
        <v/>
      </c>
    </row>
    <row r="78" spans="2:7" ht="13.5" customHeight="1" x14ac:dyDescent="0.15">
      <c r="B78" s="375" t="s">
        <v>9</v>
      </c>
      <c r="C78" s="380"/>
      <c r="D78" s="383"/>
      <c r="E78" s="384"/>
      <c r="G78" s="18" t="str">
        <f t="shared" si="4"/>
        <v/>
      </c>
    </row>
    <row r="79" spans="2:7" ht="13.5" customHeight="1" x14ac:dyDescent="0.15">
      <c r="B79" s="381" t="s">
        <v>10</v>
      </c>
      <c r="C79" s="382"/>
      <c r="D79" s="383"/>
      <c r="E79" s="384"/>
      <c r="G79" s="18" t="str">
        <f t="shared" si="4"/>
        <v/>
      </c>
    </row>
    <row r="80" spans="2:7" x14ac:dyDescent="0.15">
      <c r="B80" s="379"/>
      <c r="C80" s="134" t="s">
        <v>11</v>
      </c>
      <c r="D80" s="383"/>
      <c r="E80" s="384"/>
      <c r="G80" s="18" t="str">
        <f t="shared" si="4"/>
        <v/>
      </c>
    </row>
    <row r="81" spans="2:7" x14ac:dyDescent="0.15">
      <c r="B81" s="379"/>
      <c r="C81" s="134" t="s">
        <v>1</v>
      </c>
      <c r="D81" s="383"/>
      <c r="E81" s="384"/>
      <c r="G81" s="18" t="str">
        <f t="shared" si="4"/>
        <v/>
      </c>
    </row>
    <row r="82" spans="2:7" x14ac:dyDescent="0.15">
      <c r="B82" s="376"/>
      <c r="C82" s="10" t="s">
        <v>4</v>
      </c>
      <c r="D82" s="387"/>
      <c r="E82" s="388"/>
      <c r="G82" s="18" t="str">
        <f t="shared" si="4"/>
        <v/>
      </c>
    </row>
    <row r="85" spans="2:7" ht="14.25" thickBot="1" x14ac:dyDescent="0.2">
      <c r="B85" s="4" t="s">
        <v>62</v>
      </c>
    </row>
    <row r="86" spans="2:7" ht="14.25" thickBot="1" x14ac:dyDescent="0.2">
      <c r="C86" s="78" t="s">
        <v>44</v>
      </c>
      <c r="D86" s="59"/>
      <c r="E86" s="4" t="s">
        <v>46</v>
      </c>
    </row>
    <row r="87" spans="2:7" ht="14.25" thickBot="1" x14ac:dyDescent="0.2"/>
    <row r="88" spans="2:7" ht="14.25" thickBot="1" x14ac:dyDescent="0.2">
      <c r="C88" s="78" t="s">
        <v>45</v>
      </c>
      <c r="D88" s="59"/>
      <c r="E88" s="4" t="s">
        <v>47</v>
      </c>
    </row>
  </sheetData>
  <mergeCells count="88">
    <mergeCell ref="B78:C78"/>
    <mergeCell ref="D78:E78"/>
    <mergeCell ref="B79:C79"/>
    <mergeCell ref="D79:E79"/>
    <mergeCell ref="B80:B82"/>
    <mergeCell ref="D80:E80"/>
    <mergeCell ref="D81:E81"/>
    <mergeCell ref="D82:E82"/>
    <mergeCell ref="B71:C71"/>
    <mergeCell ref="D71:E71"/>
    <mergeCell ref="B72:C72"/>
    <mergeCell ref="D72:E72"/>
    <mergeCell ref="B73:B75"/>
    <mergeCell ref="D73:E73"/>
    <mergeCell ref="D74:E74"/>
    <mergeCell ref="D75:E75"/>
    <mergeCell ref="B64:C64"/>
    <mergeCell ref="D64:E64"/>
    <mergeCell ref="B65:C65"/>
    <mergeCell ref="D65:E65"/>
    <mergeCell ref="B66:B68"/>
    <mergeCell ref="D66:E66"/>
    <mergeCell ref="D67:E67"/>
    <mergeCell ref="D68:E68"/>
    <mergeCell ref="D57:E57"/>
    <mergeCell ref="D58:E58"/>
    <mergeCell ref="D59:E59"/>
    <mergeCell ref="D60:E60"/>
    <mergeCell ref="D61:E61"/>
    <mergeCell ref="D43:E43"/>
    <mergeCell ref="D44:E44"/>
    <mergeCell ref="D45:E45"/>
    <mergeCell ref="D46:E46"/>
    <mergeCell ref="D47:E47"/>
    <mergeCell ref="D50:E50"/>
    <mergeCell ref="D51:E51"/>
    <mergeCell ref="D52:E52"/>
    <mergeCell ref="D53:E53"/>
    <mergeCell ref="D54:E54"/>
    <mergeCell ref="D36:E36"/>
    <mergeCell ref="D37:E37"/>
    <mergeCell ref="D38:E38"/>
    <mergeCell ref="D39:E39"/>
    <mergeCell ref="D40:E40"/>
    <mergeCell ref="D27:E27"/>
    <mergeCell ref="D28:E28"/>
    <mergeCell ref="D29:E29"/>
    <mergeCell ref="D30:E30"/>
    <mergeCell ref="D31:E31"/>
    <mergeCell ref="D20:E20"/>
    <mergeCell ref="D21:E21"/>
    <mergeCell ref="D22:E22"/>
    <mergeCell ref="D23:E23"/>
    <mergeCell ref="D24:E24"/>
    <mergeCell ref="D13:E13"/>
    <mergeCell ref="D14:E14"/>
    <mergeCell ref="D15:E15"/>
    <mergeCell ref="D16:E16"/>
    <mergeCell ref="D17:E17"/>
    <mergeCell ref="D6:E6"/>
    <mergeCell ref="D7:E7"/>
    <mergeCell ref="D8:E8"/>
    <mergeCell ref="D9:E9"/>
    <mergeCell ref="D10:E10"/>
    <mergeCell ref="B59:B61"/>
    <mergeCell ref="B50:C50"/>
    <mergeCell ref="B51:C51"/>
    <mergeCell ref="B52:B54"/>
    <mergeCell ref="B57:C57"/>
    <mergeCell ref="B58:C58"/>
    <mergeCell ref="B14:C14"/>
    <mergeCell ref="B15:B17"/>
    <mergeCell ref="B6:C6"/>
    <mergeCell ref="B7:C7"/>
    <mergeCell ref="B8:B10"/>
    <mergeCell ref="B13:C13"/>
    <mergeCell ref="B20:C20"/>
    <mergeCell ref="B21:C21"/>
    <mergeCell ref="B22:B24"/>
    <mergeCell ref="B27:C27"/>
    <mergeCell ref="B28:C28"/>
    <mergeCell ref="B44:C44"/>
    <mergeCell ref="B45:B47"/>
    <mergeCell ref="B29:B31"/>
    <mergeCell ref="B36:C36"/>
    <mergeCell ref="B37:C37"/>
    <mergeCell ref="B38:B40"/>
    <mergeCell ref="B43:C43"/>
  </mergeCells>
  <phoneticPr fontId="1"/>
  <pageMargins left="0.75" right="0.75" top="1" bottom="1" header="0.51200000000000001" footer="0.51200000000000001"/>
  <pageSetup paperSize="9" orientation="portrait" r:id="rId1"/>
  <headerFooter alignWithMargins="0"/>
  <rowBreaks count="1" manualBreakCount="1">
    <brk id="33" min="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B1:AD247"/>
  <sheetViews>
    <sheetView showGridLines="0" view="pageBreakPreview" zoomScale="85" zoomScaleNormal="100" zoomScaleSheetLayoutView="85" workbookViewId="0">
      <selection activeCell="B1" sqref="B1"/>
    </sheetView>
  </sheetViews>
  <sheetFormatPr defaultColWidth="9" defaultRowHeight="14.25" customHeight="1" x14ac:dyDescent="0.15"/>
  <cols>
    <col min="1" max="1" width="4.125" style="1" customWidth="1"/>
    <col min="2" max="13" width="2.25" style="1" customWidth="1"/>
    <col min="14" max="14" width="8.75" style="7" customWidth="1"/>
    <col min="15" max="15" width="7.125" style="7" customWidth="1"/>
    <col min="16" max="16" width="8.75" style="1" customWidth="1"/>
    <col min="17" max="17" width="7.375" style="1" customWidth="1"/>
    <col min="18" max="23" width="9.125" style="1" customWidth="1"/>
    <col min="24" max="24" width="9" style="1"/>
    <col min="25" max="25" width="4.625" style="1" customWidth="1"/>
    <col min="26" max="26" width="0" style="1" hidden="1" customWidth="1"/>
    <col min="27" max="27" width="9" style="1" hidden="1" customWidth="1"/>
    <col min="28" max="29" width="0" style="1" hidden="1" customWidth="1"/>
    <col min="30" max="16384" width="9" style="1"/>
  </cols>
  <sheetData>
    <row r="1" spans="2:27" ht="20.100000000000001" customHeight="1" x14ac:dyDescent="0.15">
      <c r="B1" s="1" t="s">
        <v>15</v>
      </c>
    </row>
    <row r="2" spans="2:27" ht="20.100000000000001" customHeight="1" x14ac:dyDescent="0.15">
      <c r="B2" t="str">
        <f>実施要領!C29</f>
        <v>1.1 施設強靭化に向けてのBCPの策定（技術関係）</v>
      </c>
      <c r="AA2" s="1" t="str">
        <f>B2</f>
        <v>1.1 施設強靭化に向けてのBCPの策定（技術関係）</v>
      </c>
    </row>
    <row r="3" spans="2:27" ht="20.100000000000001" customHeight="1" x14ac:dyDescent="0.15">
      <c r="B3"/>
    </row>
    <row r="4" spans="2:27" ht="20.100000000000001" customHeight="1" x14ac:dyDescent="0.15">
      <c r="B4"/>
    </row>
    <row r="5" spans="2:27" ht="20.100000000000001" customHeight="1" x14ac:dyDescent="0.15">
      <c r="B5"/>
    </row>
    <row r="6" spans="2:27" ht="20.100000000000001" customHeight="1" x14ac:dyDescent="0.15">
      <c r="B6"/>
    </row>
    <row r="7" spans="2:27" ht="20.100000000000001" customHeight="1" x14ac:dyDescent="0.15">
      <c r="B7"/>
    </row>
    <row r="8" spans="2:27" ht="20.100000000000001" customHeight="1" x14ac:dyDescent="0.15">
      <c r="B8"/>
    </row>
    <row r="9" spans="2:27" ht="20.100000000000001" customHeight="1" x14ac:dyDescent="0.15">
      <c r="B9"/>
    </row>
    <row r="10" spans="2:27" ht="20.100000000000001" customHeight="1" x14ac:dyDescent="0.15">
      <c r="B10"/>
      <c r="D10" s="1" t="s">
        <v>64</v>
      </c>
    </row>
    <row r="11" spans="2:27" ht="20.100000000000001" customHeight="1" thickBot="1" x14ac:dyDescent="0.2">
      <c r="B11"/>
    </row>
    <row r="12" spans="2:27" ht="20.100000000000001" hidden="1" customHeight="1" x14ac:dyDescent="0.15">
      <c r="B12"/>
    </row>
    <row r="13" spans="2:27" ht="20.100000000000001" hidden="1" customHeight="1" x14ac:dyDescent="0.15">
      <c r="B13"/>
    </row>
    <row r="14" spans="2:27" ht="20.100000000000001" hidden="1" customHeight="1" x14ac:dyDescent="0.15">
      <c r="B14"/>
    </row>
    <row r="15" spans="2:27" ht="20.100000000000001" hidden="1" customHeight="1" thickBot="1" x14ac:dyDescent="0.2">
      <c r="B15"/>
    </row>
    <row r="16" spans="2:27" ht="17.100000000000001" customHeight="1" x14ac:dyDescent="0.15">
      <c r="B16" s="84"/>
      <c r="D16" s="403" t="str">
        <f>実施要領!E30</f>
        <v xml:space="preserve">○策定状況と事例について </v>
      </c>
      <c r="E16" s="404"/>
      <c r="F16" s="404"/>
      <c r="G16" s="404"/>
      <c r="H16" s="404"/>
      <c r="I16" s="404"/>
      <c r="J16" s="404"/>
      <c r="K16" s="404"/>
      <c r="L16" s="404"/>
      <c r="M16" s="404"/>
      <c r="N16" s="404"/>
      <c r="O16" s="404"/>
      <c r="P16" s="404"/>
      <c r="Q16" s="404"/>
      <c r="R16" s="404"/>
      <c r="S16" s="404"/>
      <c r="T16" s="404"/>
      <c r="U16" s="404"/>
      <c r="V16" s="404"/>
      <c r="W16" s="404"/>
      <c r="X16" s="405"/>
    </row>
    <row r="17" spans="4:27" ht="17.100000000000001" customHeight="1" thickBot="1" x14ac:dyDescent="0.2">
      <c r="D17" s="406"/>
      <c r="E17" s="407"/>
      <c r="F17" s="407"/>
      <c r="G17" s="407"/>
      <c r="H17" s="407"/>
      <c r="I17" s="407"/>
      <c r="J17" s="407"/>
      <c r="K17" s="407"/>
      <c r="L17" s="407"/>
      <c r="M17" s="407"/>
      <c r="N17" s="407"/>
      <c r="O17" s="407"/>
      <c r="P17" s="407"/>
      <c r="Q17" s="407"/>
      <c r="R17" s="407"/>
      <c r="S17" s="407"/>
      <c r="T17" s="407"/>
      <c r="U17" s="407"/>
      <c r="V17" s="407"/>
      <c r="W17" s="407"/>
      <c r="X17" s="408"/>
    </row>
    <row r="18" spans="4:27" s="2" customFormat="1" ht="15" customHeight="1" x14ac:dyDescent="0.15">
      <c r="D18" s="40"/>
      <c r="E18" s="40"/>
      <c r="F18" s="40"/>
      <c r="G18" s="40"/>
      <c r="H18" s="40"/>
      <c r="I18" s="40"/>
      <c r="J18" s="40"/>
      <c r="K18" s="40"/>
      <c r="L18" s="40"/>
      <c r="M18" s="40"/>
      <c r="N18" s="40"/>
      <c r="O18" s="40"/>
      <c r="P18" s="40"/>
      <c r="Q18" s="40"/>
      <c r="R18" s="40"/>
      <c r="S18" s="40"/>
      <c r="T18" s="40"/>
      <c r="U18" s="40"/>
      <c r="V18" s="40"/>
      <c r="W18" s="40"/>
      <c r="X18" s="40"/>
    </row>
    <row r="19" spans="4:27" ht="15" customHeight="1" x14ac:dyDescent="0.15">
      <c r="E19" s="1" t="str">
        <f>実施要領!F31&amp;""</f>
        <v>●質問1</v>
      </c>
      <c r="K19" s="1" t="s">
        <v>86</v>
      </c>
    </row>
    <row r="20" spans="4:27" ht="15" customHeight="1" x14ac:dyDescent="0.15"/>
    <row r="21" spans="4:27" ht="15" customHeight="1" x14ac:dyDescent="0.15">
      <c r="G21" s="83" t="s">
        <v>65</v>
      </c>
      <c r="L21" s="1" t="s">
        <v>177</v>
      </c>
      <c r="AA21" s="30" t="str">
        <f>IF(N23="","",N23)</f>
        <v/>
      </c>
    </row>
    <row r="22" spans="4:27" ht="15" customHeight="1" thickBot="1" x14ac:dyDescent="0.2">
      <c r="K22" s="31"/>
      <c r="N22" s="1"/>
      <c r="O22" s="1"/>
      <c r="P22" s="7"/>
      <c r="Q22" s="7"/>
      <c r="AA22" s="3"/>
    </row>
    <row r="23" spans="4:27" ht="15" customHeight="1" thickBot="1" x14ac:dyDescent="0.2">
      <c r="N23" s="19"/>
      <c r="O23" s="1"/>
      <c r="P23" s="7"/>
      <c r="Q23" s="7"/>
      <c r="AA23" s="3"/>
    </row>
    <row r="24" spans="4:27" ht="15" customHeight="1" x14ac:dyDescent="0.15">
      <c r="N24" s="1"/>
      <c r="O24" s="1"/>
      <c r="P24" s="7"/>
      <c r="Q24" s="7"/>
      <c r="AA24" s="3"/>
    </row>
    <row r="25" spans="4:27" ht="15" customHeight="1" x14ac:dyDescent="0.15">
      <c r="H25" s="1" t="s">
        <v>405</v>
      </c>
      <c r="N25" s="1"/>
      <c r="P25" s="85"/>
      <c r="AA25" s="3" t="e">
        <f>IF(#REF!="","",#REF!)</f>
        <v>#REF!</v>
      </c>
    </row>
    <row r="26" spans="4:27" ht="15" customHeight="1" x14ac:dyDescent="0.15">
      <c r="H26" s="1" t="s">
        <v>173</v>
      </c>
      <c r="J26" s="26"/>
      <c r="N26" s="1"/>
      <c r="O26" s="1"/>
      <c r="P26" s="7"/>
    </row>
    <row r="27" spans="4:27" ht="15" customHeight="1" x14ac:dyDescent="0.15">
      <c r="H27" s="1" t="s">
        <v>176</v>
      </c>
      <c r="J27" s="26"/>
      <c r="N27" s="1"/>
      <c r="O27" s="1"/>
      <c r="P27" s="7"/>
    </row>
    <row r="28" spans="4:27" s="2" customFormat="1" ht="15" customHeight="1" x14ac:dyDescent="0.15">
      <c r="D28" s="40"/>
      <c r="E28" s="40"/>
      <c r="F28" s="40"/>
      <c r="G28" s="40"/>
      <c r="H28" s="40"/>
      <c r="I28" s="40"/>
      <c r="J28" s="40"/>
      <c r="K28" s="40"/>
      <c r="L28" s="40"/>
      <c r="M28" s="40"/>
      <c r="N28" s="40"/>
      <c r="O28" s="40"/>
      <c r="P28" s="40"/>
      <c r="Q28" s="40"/>
      <c r="R28" s="40"/>
      <c r="S28" s="40"/>
      <c r="T28" s="40"/>
      <c r="U28" s="40"/>
      <c r="V28" s="40"/>
      <c r="W28" s="40"/>
      <c r="X28" s="40"/>
    </row>
    <row r="29" spans="4:27" s="2" customFormat="1" ht="15" customHeight="1" x14ac:dyDescent="0.15">
      <c r="E29" s="1"/>
      <c r="K29" s="27"/>
      <c r="P29" s="25"/>
      <c r="Q29" s="28"/>
      <c r="R29" s="28"/>
      <c r="S29" s="28"/>
      <c r="T29" s="28"/>
      <c r="U29" s="28"/>
      <c r="V29" s="28"/>
      <c r="W29" s="28"/>
      <c r="X29" s="28"/>
      <c r="Y29" s="28"/>
    </row>
    <row r="30" spans="4:27" ht="15" customHeight="1" x14ac:dyDescent="0.15">
      <c r="E30" s="2" t="str">
        <f>実施要領!F32</f>
        <v>●質問1-1</v>
      </c>
      <c r="K30" s="1" t="s">
        <v>187</v>
      </c>
    </row>
    <row r="31" spans="4:27" ht="15" customHeight="1" x14ac:dyDescent="0.15">
      <c r="E31" s="2"/>
      <c r="F31" s="2"/>
      <c r="G31" s="1" t="s">
        <v>407</v>
      </c>
    </row>
    <row r="32" spans="4:27" ht="15" customHeight="1" x14ac:dyDescent="0.15">
      <c r="E32" s="2"/>
    </row>
    <row r="33" spans="5:30" ht="15" customHeight="1" x14ac:dyDescent="0.15">
      <c r="G33" s="1" t="s">
        <v>506</v>
      </c>
      <c r="N33" s="109"/>
      <c r="O33" s="109"/>
      <c r="P33" s="109"/>
      <c r="Q33" s="109"/>
      <c r="R33" s="109"/>
      <c r="S33" s="109"/>
      <c r="T33" s="109"/>
      <c r="U33" s="109"/>
      <c r="V33" s="109"/>
      <c r="W33" s="109"/>
      <c r="X33" s="109"/>
      <c r="Y33" s="28"/>
      <c r="AD33" s="2"/>
    </row>
    <row r="34" spans="5:30" ht="5.0999999999999996" customHeight="1" x14ac:dyDescent="0.15">
      <c r="N34" s="109"/>
      <c r="O34" s="109"/>
      <c r="P34" s="109"/>
      <c r="Q34" s="109"/>
      <c r="R34" s="109"/>
      <c r="S34" s="109"/>
      <c r="T34" s="109"/>
      <c r="U34" s="109"/>
      <c r="V34" s="109"/>
      <c r="W34" s="109"/>
      <c r="X34" s="109"/>
      <c r="Y34" s="28"/>
      <c r="AD34" s="2"/>
    </row>
    <row r="35" spans="5:30" ht="15" customHeight="1" x14ac:dyDescent="0.15">
      <c r="J35" s="1" t="s">
        <v>178</v>
      </c>
      <c r="N35" s="109"/>
      <c r="O35" s="109"/>
      <c r="P35" s="109"/>
      <c r="Q35" s="109"/>
      <c r="R35" s="109"/>
      <c r="S35" s="109"/>
      <c r="T35" s="109"/>
      <c r="U35" s="109"/>
      <c r="V35" s="109"/>
      <c r="W35" s="109"/>
      <c r="X35" s="109"/>
      <c r="Y35" s="28"/>
      <c r="AD35" s="2"/>
    </row>
    <row r="36" spans="5:30" ht="15" customHeight="1" x14ac:dyDescent="0.15">
      <c r="J36" s="1" t="s">
        <v>179</v>
      </c>
      <c r="N36" s="109"/>
      <c r="O36" s="109"/>
      <c r="P36" s="109"/>
      <c r="Q36" s="109"/>
      <c r="R36" s="109"/>
      <c r="S36" s="109"/>
      <c r="T36" s="109"/>
      <c r="U36" s="109"/>
      <c r="V36" s="109"/>
      <c r="W36" s="109"/>
      <c r="X36" s="109"/>
      <c r="Y36" s="28"/>
      <c r="AD36" s="2"/>
    </row>
    <row r="37" spans="5:30" ht="15" customHeight="1" x14ac:dyDescent="0.15">
      <c r="J37" s="1" t="s">
        <v>180</v>
      </c>
      <c r="N37" s="109"/>
      <c r="O37" s="109"/>
      <c r="P37" s="109"/>
      <c r="Q37" s="109"/>
      <c r="R37" s="109"/>
      <c r="S37" s="109"/>
      <c r="T37" s="109"/>
      <c r="U37" s="109"/>
      <c r="V37" s="109"/>
      <c r="W37" s="109"/>
      <c r="X37" s="109"/>
      <c r="Y37" s="28"/>
      <c r="AD37" s="2"/>
    </row>
    <row r="38" spans="5:30" ht="15" customHeight="1" x14ac:dyDescent="0.15">
      <c r="J38" s="1" t="s">
        <v>181</v>
      </c>
      <c r="N38" s="109"/>
      <c r="O38" s="109"/>
      <c r="P38" s="109"/>
      <c r="Q38" s="109"/>
      <c r="R38" s="109"/>
      <c r="S38" s="109"/>
      <c r="T38" s="109"/>
      <c r="U38" s="109"/>
      <c r="V38" s="109"/>
      <c r="W38" s="109"/>
      <c r="X38" s="109"/>
      <c r="Y38" s="28"/>
      <c r="AD38" s="2"/>
    </row>
    <row r="39" spans="5:30" ht="15" customHeight="1" x14ac:dyDescent="0.15">
      <c r="J39" s="1" t="s">
        <v>182</v>
      </c>
      <c r="N39" s="109"/>
      <c r="O39" s="109"/>
      <c r="P39" s="109"/>
      <c r="Q39" s="109"/>
      <c r="R39" s="109"/>
      <c r="S39" s="109"/>
      <c r="T39" s="109"/>
      <c r="U39" s="109"/>
      <c r="V39" s="109"/>
      <c r="W39" s="109"/>
      <c r="X39" s="109"/>
      <c r="Y39" s="28"/>
      <c r="AD39" s="2"/>
    </row>
    <row r="40" spans="5:30" ht="15" customHeight="1" x14ac:dyDescent="0.15">
      <c r="J40" s="1" t="s">
        <v>183</v>
      </c>
      <c r="N40" s="109"/>
      <c r="O40" s="109"/>
      <c r="P40" s="109"/>
      <c r="Q40" s="109"/>
      <c r="R40" s="109"/>
      <c r="S40" s="109"/>
      <c r="T40" s="109"/>
      <c r="U40" s="109"/>
      <c r="V40" s="109"/>
      <c r="W40" s="109"/>
      <c r="X40" s="109"/>
      <c r="Y40" s="28"/>
      <c r="AD40" s="2"/>
    </row>
    <row r="41" spans="5:30" ht="15" customHeight="1" x14ac:dyDescent="0.15">
      <c r="J41" s="1" t="s">
        <v>184</v>
      </c>
      <c r="N41" s="109"/>
      <c r="O41" s="109"/>
      <c r="P41" s="109"/>
      <c r="Q41" s="109"/>
      <c r="R41" s="109"/>
      <c r="S41" s="109"/>
      <c r="T41" s="109"/>
      <c r="U41" s="109"/>
      <c r="V41" s="109"/>
      <c r="W41" s="109"/>
      <c r="X41" s="109"/>
      <c r="Y41" s="28"/>
      <c r="AD41" s="2"/>
    </row>
    <row r="42" spans="5:30" ht="15" customHeight="1" x14ac:dyDescent="0.15">
      <c r="J42" s="1" t="s">
        <v>185</v>
      </c>
      <c r="N42" s="109"/>
      <c r="O42" s="109"/>
      <c r="P42" s="109"/>
      <c r="Q42" s="109"/>
      <c r="R42" s="109"/>
      <c r="S42" s="109"/>
      <c r="T42" s="109"/>
      <c r="U42" s="109"/>
      <c r="V42" s="109"/>
      <c r="W42" s="109"/>
      <c r="X42" s="109"/>
      <c r="Y42" s="28"/>
      <c r="AD42" s="2"/>
    </row>
    <row r="43" spans="5:30" ht="15" customHeight="1" x14ac:dyDescent="0.15">
      <c r="J43" s="1" t="s">
        <v>186</v>
      </c>
      <c r="N43" s="109"/>
      <c r="O43" s="109"/>
      <c r="P43" s="109"/>
      <c r="Q43" s="109"/>
      <c r="R43" s="109"/>
      <c r="S43" s="109"/>
      <c r="T43" s="109"/>
      <c r="U43" s="109"/>
      <c r="V43" s="109"/>
      <c r="W43" s="109"/>
      <c r="X43" s="109"/>
      <c r="Y43" s="28"/>
      <c r="AD43" s="2"/>
    </row>
    <row r="44" spans="5:30" ht="5.0999999999999996" customHeight="1" thickBot="1" x14ac:dyDescent="0.2">
      <c r="K44" s="31"/>
      <c r="N44" s="1"/>
      <c r="O44" s="1"/>
      <c r="P44" s="7"/>
      <c r="Q44" s="7"/>
      <c r="AA44" s="3"/>
    </row>
    <row r="45" spans="5:30" ht="15" customHeight="1" thickBot="1" x14ac:dyDescent="0.2">
      <c r="N45" s="19"/>
      <c r="O45" s="1"/>
      <c r="P45" s="7"/>
      <c r="Q45" s="7"/>
      <c r="AA45" s="3"/>
    </row>
    <row r="46" spans="5:30" ht="15" customHeight="1" x14ac:dyDescent="0.15">
      <c r="N46" s="1"/>
      <c r="O46" s="1"/>
      <c r="P46" s="7"/>
      <c r="Q46" s="7"/>
      <c r="AA46" s="3"/>
    </row>
    <row r="47" spans="5:30" ht="15" customHeight="1" x14ac:dyDescent="0.15">
      <c r="J47" s="1" t="s">
        <v>513</v>
      </c>
      <c r="N47" s="1"/>
      <c r="O47" s="1"/>
      <c r="P47" s="7"/>
      <c r="Q47" s="7"/>
      <c r="AA47" s="3"/>
    </row>
    <row r="48" spans="5:30" ht="5.0999999999999996" customHeight="1" thickBot="1" x14ac:dyDescent="0.2">
      <c r="E48" s="2"/>
    </row>
    <row r="49" spans="4:30" ht="15" customHeight="1" x14ac:dyDescent="0.15">
      <c r="L49" s="26"/>
      <c r="M49" s="410"/>
      <c r="N49" s="393"/>
      <c r="O49" s="393"/>
      <c r="P49" s="393"/>
      <c r="Q49" s="393"/>
      <c r="R49" s="393"/>
      <c r="S49" s="393"/>
      <c r="T49" s="393"/>
      <c r="U49" s="393"/>
      <c r="V49" s="393"/>
      <c r="W49" s="393"/>
      <c r="X49" s="394"/>
      <c r="Y49" s="131"/>
      <c r="AB49" s="30" t="str">
        <f>IF(S42="","",S42)</f>
        <v/>
      </c>
    </row>
    <row r="50" spans="4:30" ht="15" customHeight="1" x14ac:dyDescent="0.15">
      <c r="L50" s="26"/>
      <c r="M50" s="395"/>
      <c r="N50" s="396"/>
      <c r="O50" s="396"/>
      <c r="P50" s="396"/>
      <c r="Q50" s="396"/>
      <c r="R50" s="396"/>
      <c r="S50" s="396"/>
      <c r="T50" s="396"/>
      <c r="U50" s="396"/>
      <c r="V50" s="396"/>
      <c r="W50" s="396"/>
      <c r="X50" s="397"/>
      <c r="Y50" s="131"/>
      <c r="AB50" s="30"/>
    </row>
    <row r="51" spans="4:30" ht="15" customHeight="1" thickBot="1" x14ac:dyDescent="0.2">
      <c r="L51" s="26"/>
      <c r="M51" s="398"/>
      <c r="N51" s="399"/>
      <c r="O51" s="399"/>
      <c r="P51" s="399"/>
      <c r="Q51" s="399"/>
      <c r="R51" s="399"/>
      <c r="S51" s="399"/>
      <c r="T51" s="399"/>
      <c r="U51" s="399"/>
      <c r="V51" s="399"/>
      <c r="W51" s="399"/>
      <c r="X51" s="400"/>
      <c r="Y51" s="131"/>
      <c r="AA51" s="3"/>
    </row>
    <row r="52" spans="4:30" ht="15" customHeight="1" x14ac:dyDescent="0.15">
      <c r="L52" s="26"/>
      <c r="M52" s="109"/>
      <c r="N52" s="109"/>
      <c r="O52" s="109"/>
      <c r="P52" s="109"/>
      <c r="Q52" s="109"/>
      <c r="R52" s="109"/>
      <c r="S52" s="109"/>
      <c r="T52" s="109"/>
      <c r="U52" s="109"/>
      <c r="V52" s="109"/>
      <c r="W52" s="109"/>
      <c r="X52" s="109"/>
      <c r="Y52" s="151"/>
      <c r="AA52" s="3"/>
    </row>
    <row r="53" spans="4:30" ht="15" customHeight="1" thickBot="1" x14ac:dyDescent="0.2">
      <c r="E53" s="2"/>
      <c r="Q53" s="86"/>
      <c r="R53" s="86"/>
      <c r="S53" s="86"/>
      <c r="T53" s="86"/>
      <c r="U53" s="86"/>
      <c r="V53" s="86"/>
      <c r="W53" s="86"/>
      <c r="X53" s="86"/>
      <c r="Y53" s="86"/>
    </row>
    <row r="54" spans="4:30" ht="17.100000000000001" customHeight="1" x14ac:dyDescent="0.15">
      <c r="D54" s="403" t="str">
        <f>実施要領!E34</f>
        <v xml:space="preserve">〇策定にあたっての課題について </v>
      </c>
      <c r="E54" s="404"/>
      <c r="F54" s="404"/>
      <c r="G54" s="404"/>
      <c r="H54" s="404"/>
      <c r="I54" s="404"/>
      <c r="J54" s="404"/>
      <c r="K54" s="404"/>
      <c r="L54" s="404"/>
      <c r="M54" s="404"/>
      <c r="N54" s="404"/>
      <c r="O54" s="404"/>
      <c r="P54" s="404"/>
      <c r="Q54" s="404"/>
      <c r="R54" s="404"/>
      <c r="S54" s="404"/>
      <c r="T54" s="404"/>
      <c r="U54" s="404"/>
      <c r="V54" s="404"/>
      <c r="W54" s="404"/>
      <c r="X54" s="405"/>
      <c r="Y54" s="86"/>
    </row>
    <row r="55" spans="4:30" ht="17.100000000000001" customHeight="1" thickBot="1" x14ac:dyDescent="0.2">
      <c r="D55" s="406"/>
      <c r="E55" s="407"/>
      <c r="F55" s="407"/>
      <c r="G55" s="407"/>
      <c r="H55" s="407"/>
      <c r="I55" s="407"/>
      <c r="J55" s="407"/>
      <c r="K55" s="407"/>
      <c r="L55" s="407"/>
      <c r="M55" s="407"/>
      <c r="N55" s="407"/>
      <c r="O55" s="407"/>
      <c r="P55" s="407"/>
      <c r="Q55" s="407"/>
      <c r="R55" s="407"/>
      <c r="S55" s="407"/>
      <c r="T55" s="407"/>
      <c r="U55" s="407"/>
      <c r="V55" s="407"/>
      <c r="W55" s="407"/>
      <c r="X55" s="408"/>
      <c r="Y55" s="86"/>
    </row>
    <row r="56" spans="4:30" ht="15" customHeight="1" x14ac:dyDescent="0.15">
      <c r="E56" s="2"/>
    </row>
    <row r="57" spans="4:30" ht="15" customHeight="1" x14ac:dyDescent="0.15">
      <c r="E57" s="1" t="str">
        <f>実施要領!F35</f>
        <v>●質問1-2</v>
      </c>
      <c r="K57" s="1" t="s">
        <v>187</v>
      </c>
      <c r="U57" s="31"/>
      <c r="AA57" s="30" t="e">
        <f>IF(#REF!="","",#REF!)</f>
        <v>#REF!</v>
      </c>
    </row>
    <row r="58" spans="4:30" ht="15" customHeight="1" x14ac:dyDescent="0.15">
      <c r="G58" s="4" t="s">
        <v>174</v>
      </c>
      <c r="U58" s="31"/>
      <c r="AA58" s="30"/>
    </row>
    <row r="59" spans="4:30" ht="15" customHeight="1" x14ac:dyDescent="0.15">
      <c r="E59" s="2"/>
      <c r="N59" s="1"/>
      <c r="O59" s="1"/>
      <c r="P59" s="7"/>
      <c r="Q59" s="7"/>
      <c r="AA59" s="3"/>
    </row>
    <row r="60" spans="4:30" ht="15" customHeight="1" x14ac:dyDescent="0.15">
      <c r="E60" s="2"/>
      <c r="G60" s="83" t="s">
        <v>249</v>
      </c>
      <c r="N60" s="1"/>
      <c r="O60" s="1"/>
      <c r="P60" s="7"/>
      <c r="Q60" s="7"/>
      <c r="AA60" s="3"/>
    </row>
    <row r="61" spans="4:30" ht="5.0999999999999996" customHeight="1" thickBot="1" x14ac:dyDescent="0.2">
      <c r="E61" s="2"/>
    </row>
    <row r="62" spans="4:30" ht="15" customHeight="1" x14ac:dyDescent="0.15">
      <c r="G62" s="83"/>
      <c r="H62" s="26"/>
      <c r="J62" s="26"/>
      <c r="M62" s="392"/>
      <c r="N62" s="393"/>
      <c r="O62" s="393"/>
      <c r="P62" s="393"/>
      <c r="Q62" s="393"/>
      <c r="R62" s="393"/>
      <c r="S62" s="393"/>
      <c r="T62" s="393"/>
      <c r="U62" s="393"/>
      <c r="V62" s="393"/>
      <c r="W62" s="393"/>
      <c r="X62" s="394"/>
      <c r="Y62" s="107"/>
      <c r="AA62" s="3" t="str">
        <f>IF(Q62="","",Q62)</f>
        <v/>
      </c>
    </row>
    <row r="63" spans="4:30" ht="15" customHeight="1" x14ac:dyDescent="0.15">
      <c r="G63" s="83"/>
      <c r="M63" s="395"/>
      <c r="N63" s="396"/>
      <c r="O63" s="396"/>
      <c r="P63" s="396"/>
      <c r="Q63" s="396"/>
      <c r="R63" s="396"/>
      <c r="S63" s="396"/>
      <c r="T63" s="396"/>
      <c r="U63" s="396"/>
      <c r="V63" s="396"/>
      <c r="W63" s="396"/>
      <c r="X63" s="397"/>
      <c r="Y63" s="107"/>
      <c r="AD63" s="2"/>
    </row>
    <row r="64" spans="4:30" ht="15" customHeight="1" thickBot="1" x14ac:dyDescent="0.2">
      <c r="M64" s="398"/>
      <c r="N64" s="399"/>
      <c r="O64" s="399"/>
      <c r="P64" s="399"/>
      <c r="Q64" s="399"/>
      <c r="R64" s="399"/>
      <c r="S64" s="399"/>
      <c r="T64" s="399"/>
      <c r="U64" s="399"/>
      <c r="V64" s="399"/>
      <c r="W64" s="399"/>
      <c r="X64" s="400"/>
      <c r="Y64" s="86"/>
      <c r="AD64" s="2"/>
    </row>
    <row r="65" spans="4:30" ht="15" customHeight="1" x14ac:dyDescent="0.15">
      <c r="N65" s="1"/>
      <c r="P65" s="140"/>
      <c r="Q65" s="86"/>
      <c r="R65" s="86"/>
      <c r="S65" s="86"/>
      <c r="T65" s="86"/>
      <c r="U65" s="86"/>
      <c r="V65" s="86"/>
      <c r="W65" s="86"/>
      <c r="X65" s="86"/>
      <c r="Y65" s="86"/>
      <c r="AD65" s="2"/>
    </row>
    <row r="66" spans="4:30" s="2" customFormat="1" ht="15" customHeight="1" x14ac:dyDescent="0.15">
      <c r="E66" s="1"/>
      <c r="N66" s="6"/>
      <c r="O66" s="6"/>
      <c r="U66" s="35"/>
      <c r="X66" s="33"/>
      <c r="AA66" s="3"/>
    </row>
    <row r="67" spans="4:30" ht="15" customHeight="1" x14ac:dyDescent="0.15">
      <c r="E67" s="1" t="str">
        <f>実施要領!F36</f>
        <v>●質問1-3</v>
      </c>
      <c r="K67" s="1" t="s">
        <v>188</v>
      </c>
      <c r="U67" s="31"/>
      <c r="AA67" s="30" t="e">
        <f>IF(#REF!="","",#REF!)</f>
        <v>#REF!</v>
      </c>
    </row>
    <row r="68" spans="4:30" ht="15" customHeight="1" x14ac:dyDescent="0.15">
      <c r="G68" s="4" t="s">
        <v>189</v>
      </c>
      <c r="U68" s="31"/>
      <c r="AA68" s="30"/>
    </row>
    <row r="69" spans="4:30" ht="15" customHeight="1" x14ac:dyDescent="0.15">
      <c r="E69" s="2"/>
      <c r="N69" s="1"/>
      <c r="O69" s="1"/>
      <c r="P69" s="7"/>
      <c r="Q69" s="7"/>
      <c r="AA69" s="3"/>
    </row>
    <row r="70" spans="4:30" ht="15" customHeight="1" x14ac:dyDescent="0.15">
      <c r="E70" s="2"/>
      <c r="G70" s="83" t="s">
        <v>524</v>
      </c>
      <c r="N70" s="1"/>
      <c r="O70" s="1"/>
      <c r="P70" s="7"/>
      <c r="Q70" s="7"/>
      <c r="AA70" s="3"/>
    </row>
    <row r="71" spans="4:30" ht="5.0999999999999996" customHeight="1" thickBot="1" x14ac:dyDescent="0.2">
      <c r="E71" s="2"/>
    </row>
    <row r="72" spans="4:30" ht="15" customHeight="1" x14ac:dyDescent="0.15">
      <c r="G72" s="83"/>
      <c r="H72" s="26"/>
      <c r="J72" s="26"/>
      <c r="M72" s="392"/>
      <c r="N72" s="393"/>
      <c r="O72" s="393"/>
      <c r="P72" s="393"/>
      <c r="Q72" s="393"/>
      <c r="R72" s="393"/>
      <c r="S72" s="393"/>
      <c r="T72" s="393"/>
      <c r="U72" s="393"/>
      <c r="V72" s="393"/>
      <c r="W72" s="393"/>
      <c r="X72" s="394"/>
      <c r="Y72" s="131"/>
      <c r="AA72" s="3" t="str">
        <f>IF(Q72="","",Q72)</f>
        <v/>
      </c>
    </row>
    <row r="73" spans="4:30" ht="15" customHeight="1" x14ac:dyDescent="0.15">
      <c r="G73" s="83"/>
      <c r="M73" s="395"/>
      <c r="N73" s="396"/>
      <c r="O73" s="396"/>
      <c r="P73" s="396"/>
      <c r="Q73" s="396"/>
      <c r="R73" s="396"/>
      <c r="S73" s="396"/>
      <c r="T73" s="396"/>
      <c r="U73" s="396"/>
      <c r="V73" s="396"/>
      <c r="W73" s="396"/>
      <c r="X73" s="397"/>
      <c r="Y73" s="131"/>
      <c r="AD73" s="2"/>
    </row>
    <row r="74" spans="4:30" ht="15" customHeight="1" thickBot="1" x14ac:dyDescent="0.2">
      <c r="M74" s="398"/>
      <c r="N74" s="399"/>
      <c r="O74" s="399"/>
      <c r="P74" s="399"/>
      <c r="Q74" s="399"/>
      <c r="R74" s="399"/>
      <c r="S74" s="399"/>
      <c r="T74" s="399"/>
      <c r="U74" s="399"/>
      <c r="V74" s="399"/>
      <c r="W74" s="399"/>
      <c r="X74" s="400"/>
      <c r="Y74" s="131"/>
      <c r="AD74" s="2"/>
    </row>
    <row r="75" spans="4:30" ht="15" customHeight="1" x14ac:dyDescent="0.15">
      <c r="M75" s="109"/>
      <c r="N75" s="109"/>
      <c r="O75" s="109"/>
      <c r="P75" s="109"/>
      <c r="Q75" s="109"/>
      <c r="R75" s="109"/>
      <c r="S75" s="109"/>
      <c r="T75" s="109"/>
      <c r="U75" s="109"/>
      <c r="V75" s="109"/>
      <c r="W75" s="109"/>
      <c r="X75" s="109"/>
      <c r="Y75" s="148"/>
      <c r="AD75" s="2"/>
    </row>
    <row r="76" spans="4:30" ht="15" customHeight="1" thickBot="1" x14ac:dyDescent="0.2">
      <c r="N76" s="1"/>
      <c r="P76" s="25"/>
      <c r="Q76" s="131"/>
      <c r="R76" s="131"/>
      <c r="S76" s="131"/>
      <c r="T76" s="131"/>
      <c r="U76" s="131"/>
      <c r="V76" s="131"/>
      <c r="W76" s="131"/>
      <c r="X76" s="131"/>
      <c r="Y76" s="131"/>
      <c r="AD76" s="2"/>
    </row>
    <row r="77" spans="4:30" ht="17.100000000000001" customHeight="1" x14ac:dyDescent="0.15">
      <c r="D77" s="403" t="s">
        <v>90</v>
      </c>
      <c r="E77" s="404"/>
      <c r="F77" s="404"/>
      <c r="G77" s="404"/>
      <c r="H77" s="404"/>
      <c r="I77" s="404"/>
      <c r="J77" s="404"/>
      <c r="K77" s="404"/>
      <c r="L77" s="404"/>
      <c r="M77" s="404"/>
      <c r="N77" s="404"/>
      <c r="O77" s="404"/>
      <c r="P77" s="404"/>
      <c r="Q77" s="404"/>
      <c r="R77" s="404"/>
      <c r="S77" s="404"/>
      <c r="T77" s="404"/>
      <c r="U77" s="404"/>
      <c r="V77" s="404"/>
      <c r="W77" s="404"/>
      <c r="X77" s="405"/>
      <c r="Y77" s="86"/>
      <c r="AD77" s="2"/>
    </row>
    <row r="78" spans="4:30" ht="17.100000000000001" customHeight="1" thickBot="1" x14ac:dyDescent="0.2">
      <c r="D78" s="406"/>
      <c r="E78" s="407"/>
      <c r="F78" s="407"/>
      <c r="G78" s="407"/>
      <c r="H78" s="407"/>
      <c r="I78" s="407"/>
      <c r="J78" s="407"/>
      <c r="K78" s="407"/>
      <c r="L78" s="407"/>
      <c r="M78" s="407"/>
      <c r="N78" s="407"/>
      <c r="O78" s="407"/>
      <c r="P78" s="407"/>
      <c r="Q78" s="407"/>
      <c r="R78" s="407"/>
      <c r="S78" s="407"/>
      <c r="T78" s="407"/>
      <c r="U78" s="407"/>
      <c r="V78" s="407"/>
      <c r="W78" s="407"/>
      <c r="X78" s="408"/>
      <c r="Y78" s="86"/>
      <c r="AD78" s="2"/>
    </row>
    <row r="79" spans="4:30" s="2" customFormat="1" ht="15" customHeight="1" x14ac:dyDescent="0.15">
      <c r="E79" s="1"/>
      <c r="K79" s="27"/>
      <c r="P79" s="25"/>
      <c r="Q79" s="28"/>
      <c r="R79" s="28"/>
      <c r="S79" s="28"/>
      <c r="T79" s="28"/>
      <c r="U79" s="28"/>
      <c r="V79" s="28"/>
      <c r="W79" s="28"/>
      <c r="X79" s="28"/>
      <c r="Y79" s="28"/>
      <c r="AD79" s="1"/>
    </row>
    <row r="80" spans="4:30" s="2" customFormat="1" ht="15" hidden="1" customHeight="1" x14ac:dyDescent="0.15">
      <c r="E80" s="1"/>
      <c r="K80" s="27"/>
      <c r="P80" s="25"/>
      <c r="Q80" s="28"/>
      <c r="R80" s="28"/>
      <c r="S80" s="28"/>
      <c r="T80" s="28"/>
      <c r="U80" s="28"/>
      <c r="V80" s="28"/>
      <c r="W80" s="28"/>
      <c r="X80" s="28"/>
      <c r="Y80" s="28"/>
      <c r="AD80" s="1"/>
    </row>
    <row r="81" spans="5:30" s="2" customFormat="1" ht="15" hidden="1" customHeight="1" x14ac:dyDescent="0.15">
      <c r="E81" s="1"/>
      <c r="K81" s="27"/>
      <c r="P81" s="25"/>
      <c r="Q81" s="28"/>
      <c r="R81" s="28"/>
      <c r="S81" s="28"/>
      <c r="T81" s="28"/>
      <c r="U81" s="28"/>
      <c r="V81" s="28"/>
      <c r="W81" s="28"/>
      <c r="X81" s="28"/>
      <c r="Y81" s="28"/>
      <c r="AD81" s="1"/>
    </row>
    <row r="82" spans="5:30" s="2" customFormat="1" ht="15" hidden="1" customHeight="1" x14ac:dyDescent="0.15">
      <c r="E82" s="1"/>
      <c r="K82" s="27"/>
      <c r="P82" s="25"/>
      <c r="Q82" s="28"/>
      <c r="R82" s="28"/>
      <c r="S82" s="28"/>
      <c r="T82" s="28"/>
      <c r="U82" s="28"/>
      <c r="V82" s="28"/>
      <c r="W82" s="28"/>
      <c r="X82" s="28"/>
      <c r="Y82" s="28"/>
      <c r="AD82" s="1"/>
    </row>
    <row r="83" spans="5:30" s="2" customFormat="1" ht="15" hidden="1" customHeight="1" x14ac:dyDescent="0.15">
      <c r="E83" s="1"/>
      <c r="K83" s="27"/>
      <c r="P83" s="25"/>
      <c r="Q83" s="28"/>
      <c r="R83" s="28"/>
      <c r="S83" s="28"/>
      <c r="T83" s="28"/>
      <c r="U83" s="28"/>
      <c r="V83" s="28"/>
      <c r="W83" s="28"/>
      <c r="X83" s="28"/>
      <c r="Y83" s="28"/>
      <c r="AD83" s="1"/>
    </row>
    <row r="84" spans="5:30" s="2" customFormat="1" ht="15" hidden="1" customHeight="1" x14ac:dyDescent="0.15">
      <c r="E84" s="1"/>
      <c r="K84" s="27"/>
      <c r="P84" s="25"/>
      <c r="Q84" s="28"/>
      <c r="R84" s="28"/>
      <c r="S84" s="28"/>
      <c r="T84" s="28"/>
      <c r="U84" s="28"/>
      <c r="V84" s="28"/>
      <c r="W84" s="28"/>
      <c r="X84" s="28"/>
      <c r="Y84" s="28"/>
      <c r="AD84" s="1"/>
    </row>
    <row r="85" spans="5:30" s="2" customFormat="1" ht="15" hidden="1" customHeight="1" x14ac:dyDescent="0.15">
      <c r="E85" s="1"/>
      <c r="K85" s="27"/>
      <c r="P85" s="25"/>
      <c r="Q85" s="28"/>
      <c r="R85" s="28"/>
      <c r="S85" s="28"/>
      <c r="T85" s="28"/>
      <c r="U85" s="28"/>
      <c r="V85" s="28"/>
      <c r="W85" s="28"/>
      <c r="X85" s="28"/>
      <c r="Y85" s="28"/>
      <c r="AD85" s="1"/>
    </row>
    <row r="86" spans="5:30" s="2" customFormat="1" ht="15" hidden="1" customHeight="1" x14ac:dyDescent="0.15">
      <c r="E86" s="1"/>
      <c r="K86" s="27"/>
      <c r="P86" s="25"/>
      <c r="Q86" s="28"/>
      <c r="R86" s="28"/>
      <c r="S86" s="28"/>
      <c r="T86" s="28"/>
      <c r="U86" s="28"/>
      <c r="V86" s="28"/>
      <c r="W86" s="28"/>
      <c r="X86" s="28"/>
      <c r="Y86" s="28"/>
      <c r="AD86" s="1"/>
    </row>
    <row r="87" spans="5:30" s="2" customFormat="1" ht="15" hidden="1" customHeight="1" x14ac:dyDescent="0.15">
      <c r="E87" s="1"/>
      <c r="K87" s="27"/>
      <c r="P87" s="25"/>
      <c r="Q87" s="28"/>
      <c r="R87" s="28"/>
      <c r="S87" s="28"/>
      <c r="T87" s="28"/>
      <c r="U87" s="28"/>
      <c r="V87" s="28"/>
      <c r="W87" s="28"/>
      <c r="X87" s="28"/>
      <c r="Y87" s="28"/>
      <c r="AD87" s="1"/>
    </row>
    <row r="88" spans="5:30" s="2" customFormat="1" ht="15" hidden="1" customHeight="1" x14ac:dyDescent="0.15">
      <c r="E88" s="1"/>
      <c r="K88" s="27"/>
      <c r="P88" s="25"/>
      <c r="Q88" s="28"/>
      <c r="R88" s="28"/>
      <c r="S88" s="28"/>
      <c r="T88" s="28"/>
      <c r="U88" s="28"/>
      <c r="V88" s="28"/>
      <c r="W88" s="28"/>
      <c r="X88" s="28"/>
      <c r="Y88" s="28"/>
      <c r="AD88" s="1"/>
    </row>
    <row r="89" spans="5:30" ht="15" customHeight="1" x14ac:dyDescent="0.15">
      <c r="E89" s="1" t="str">
        <f>実施要領!F39</f>
        <v>●質問2</v>
      </c>
      <c r="K89" s="13" t="s">
        <v>190</v>
      </c>
      <c r="U89" s="31"/>
      <c r="AA89" s="30" t="e">
        <f>IF(#REF!="","",#REF!)</f>
        <v>#REF!</v>
      </c>
    </row>
    <row r="90" spans="5:30" ht="15" customHeight="1" x14ac:dyDescent="0.15">
      <c r="I90" s="13"/>
      <c r="U90" s="31"/>
      <c r="AA90" s="30"/>
    </row>
    <row r="91" spans="5:30" ht="15" customHeight="1" x14ac:dyDescent="0.15">
      <c r="G91" s="1" t="s">
        <v>191</v>
      </c>
      <c r="L91" s="1" t="s">
        <v>29</v>
      </c>
      <c r="N91" s="121"/>
      <c r="O91" s="121"/>
      <c r="P91" s="121"/>
      <c r="Q91" s="121"/>
      <c r="R91" s="121"/>
      <c r="S91" s="121"/>
      <c r="T91" s="121"/>
      <c r="U91" s="121"/>
      <c r="V91" s="121"/>
      <c r="W91" s="121"/>
      <c r="X91" s="121"/>
      <c r="Y91" s="131"/>
      <c r="AD91" s="2"/>
    </row>
    <row r="92" spans="5:30" ht="15" customHeight="1" thickBot="1" x14ac:dyDescent="0.2">
      <c r="K92" s="31"/>
      <c r="N92" s="121"/>
      <c r="O92" s="121"/>
      <c r="P92" s="121"/>
      <c r="Q92" s="121"/>
      <c r="R92" s="121"/>
      <c r="S92" s="121"/>
      <c r="T92" s="121"/>
      <c r="U92" s="121"/>
      <c r="V92" s="121"/>
      <c r="W92" s="121"/>
      <c r="X92" s="121"/>
      <c r="Y92" s="131"/>
      <c r="AD92" s="2"/>
    </row>
    <row r="93" spans="5:30" ht="15" customHeight="1" thickBot="1" x14ac:dyDescent="0.2">
      <c r="N93" s="19"/>
      <c r="O93" s="121"/>
      <c r="P93" s="121"/>
      <c r="Q93" s="121"/>
      <c r="R93" s="121"/>
      <c r="S93" s="121"/>
      <c r="T93" s="121"/>
      <c r="U93" s="121"/>
      <c r="V93" s="121"/>
      <c r="W93" s="121"/>
      <c r="X93" s="121"/>
      <c r="Y93" s="131"/>
      <c r="AD93" s="2"/>
    </row>
    <row r="94" spans="5:30" ht="15" customHeight="1" x14ac:dyDescent="0.15">
      <c r="N94" s="1"/>
      <c r="O94" s="1"/>
      <c r="P94" s="7"/>
      <c r="Q94" s="7"/>
      <c r="AA94" s="3"/>
    </row>
    <row r="95" spans="5:30" ht="15" customHeight="1" x14ac:dyDescent="0.15">
      <c r="H95" s="1" t="s">
        <v>192</v>
      </c>
      <c r="N95" s="1"/>
      <c r="P95" s="104"/>
      <c r="AA95" s="3" t="e">
        <f>IF(#REF!="","",#REF!)</f>
        <v>#REF!</v>
      </c>
    </row>
    <row r="96" spans="5:30" ht="15" customHeight="1" x14ac:dyDescent="0.15">
      <c r="H96" s="1" t="s">
        <v>193</v>
      </c>
      <c r="J96" s="26"/>
      <c r="N96" s="1"/>
      <c r="O96" s="1"/>
      <c r="P96" s="7"/>
    </row>
    <row r="97" spans="5:30" ht="15" customHeight="1" x14ac:dyDescent="0.15">
      <c r="E97" s="2"/>
      <c r="F97" s="2"/>
    </row>
    <row r="98" spans="5:30" ht="15" customHeight="1" x14ac:dyDescent="0.15">
      <c r="U98" s="31"/>
      <c r="AA98" s="30"/>
    </row>
    <row r="99" spans="5:30" ht="15" customHeight="1" x14ac:dyDescent="0.15">
      <c r="E99" s="1" t="str">
        <f>実施要領!F40</f>
        <v>●質問2-1</v>
      </c>
      <c r="K99" s="1" t="s">
        <v>194</v>
      </c>
      <c r="U99" s="31"/>
      <c r="AA99" s="30" t="e">
        <f>IF(#REF!="","",#REF!)</f>
        <v>#REF!</v>
      </c>
    </row>
    <row r="100" spans="5:30" ht="15" customHeight="1" x14ac:dyDescent="0.15">
      <c r="G100" s="1" t="s">
        <v>195</v>
      </c>
      <c r="U100" s="31"/>
      <c r="AA100" s="30"/>
    </row>
    <row r="101" spans="5:30" ht="15" customHeight="1" x14ac:dyDescent="0.15">
      <c r="E101" s="2"/>
    </row>
    <row r="102" spans="5:30" ht="15" customHeight="1" x14ac:dyDescent="0.15">
      <c r="G102" s="1" t="s">
        <v>196</v>
      </c>
      <c r="N102" s="121"/>
      <c r="O102" s="121"/>
      <c r="P102" s="121"/>
      <c r="Q102" s="121"/>
      <c r="R102" s="121"/>
      <c r="S102" s="121"/>
      <c r="T102" s="121"/>
      <c r="U102" s="121"/>
      <c r="V102" s="121"/>
      <c r="W102" s="121"/>
      <c r="X102" s="121"/>
      <c r="Y102" s="131"/>
      <c r="AD102" s="2"/>
    </row>
    <row r="103" spans="5:30" ht="5.0999999999999996" customHeight="1" x14ac:dyDescent="0.15">
      <c r="N103" s="121"/>
      <c r="O103" s="121"/>
      <c r="P103" s="121"/>
      <c r="Q103" s="121"/>
      <c r="R103" s="121"/>
      <c r="S103" s="121"/>
      <c r="T103" s="121"/>
      <c r="U103" s="121"/>
      <c r="V103" s="121"/>
      <c r="W103" s="121"/>
      <c r="X103" s="121"/>
      <c r="Y103" s="131"/>
      <c r="AD103" s="2"/>
    </row>
    <row r="104" spans="5:30" ht="15" customHeight="1" thickBot="1" x14ac:dyDescent="0.2">
      <c r="H104" s="1" t="s">
        <v>197</v>
      </c>
      <c r="N104" s="99" t="s">
        <v>523</v>
      </c>
      <c r="O104" s="121"/>
      <c r="P104" s="121"/>
      <c r="Q104" s="121"/>
      <c r="R104" s="121"/>
      <c r="S104" s="121"/>
      <c r="T104" s="121"/>
      <c r="U104" s="121"/>
      <c r="V104" s="121"/>
      <c r="W104" s="121"/>
      <c r="X104" s="121"/>
      <c r="Y104" s="131"/>
      <c r="AD104" s="2"/>
    </row>
    <row r="105" spans="5:30" ht="15" customHeight="1" thickBot="1" x14ac:dyDescent="0.2">
      <c r="J105" s="1" t="s">
        <v>198</v>
      </c>
      <c r="N105" s="121"/>
      <c r="O105" s="1"/>
      <c r="P105" s="19"/>
      <c r="Q105" s="121"/>
      <c r="R105" s="99" t="s">
        <v>568</v>
      </c>
      <c r="S105" s="121"/>
      <c r="T105" s="121"/>
      <c r="U105" s="121"/>
      <c r="V105" s="121"/>
      <c r="W105" s="121"/>
      <c r="X105" s="121"/>
      <c r="Y105" s="131"/>
      <c r="AD105" s="2"/>
    </row>
    <row r="106" spans="5:30" ht="15" customHeight="1" thickBot="1" x14ac:dyDescent="0.2">
      <c r="J106" s="1" t="s">
        <v>199</v>
      </c>
      <c r="N106" s="121"/>
      <c r="O106" s="1"/>
      <c r="P106" s="19"/>
      <c r="Q106" s="104"/>
      <c r="R106" s="104"/>
      <c r="S106" s="104"/>
      <c r="T106" s="104"/>
      <c r="U106" s="104"/>
      <c r="V106" s="104"/>
      <c r="W106" s="104"/>
      <c r="X106" s="104"/>
      <c r="Y106" s="109"/>
      <c r="Z106" s="132"/>
      <c r="AA106" s="132"/>
      <c r="AB106" s="133"/>
      <c r="AD106" s="2"/>
    </row>
    <row r="107" spans="5:30" ht="15" customHeight="1" thickBot="1" x14ac:dyDescent="0.2">
      <c r="J107" s="1" t="s">
        <v>488</v>
      </c>
      <c r="N107" s="121"/>
      <c r="O107" s="1"/>
      <c r="P107" s="19"/>
      <c r="Q107" s="121"/>
      <c r="R107" s="121"/>
      <c r="S107" s="121"/>
      <c r="T107" s="121"/>
      <c r="U107" s="121"/>
      <c r="V107" s="121"/>
      <c r="W107" s="121"/>
      <c r="X107" s="121"/>
      <c r="Y107" s="131"/>
      <c r="AD107" s="2"/>
    </row>
    <row r="108" spans="5:30" ht="15" customHeight="1" thickBot="1" x14ac:dyDescent="0.2">
      <c r="J108" s="1" t="s">
        <v>200</v>
      </c>
      <c r="N108" s="121"/>
      <c r="O108" s="1"/>
      <c r="P108" s="19"/>
      <c r="Q108" s="121"/>
      <c r="R108" s="121"/>
      <c r="S108" s="121"/>
      <c r="T108" s="121"/>
      <c r="U108" s="121"/>
      <c r="V108" s="121"/>
      <c r="W108" s="121"/>
      <c r="X108" s="121"/>
      <c r="Y108" s="131"/>
      <c r="AD108" s="2"/>
    </row>
    <row r="109" spans="5:30" ht="5.0999999999999996" customHeight="1" x14ac:dyDescent="0.15">
      <c r="K109" s="31"/>
      <c r="N109" s="1"/>
      <c r="O109" s="1"/>
      <c r="P109" s="7"/>
      <c r="Q109" s="7"/>
      <c r="AA109" s="3"/>
    </row>
    <row r="110" spans="5:30" ht="15" customHeight="1" x14ac:dyDescent="0.15">
      <c r="N110" s="1"/>
      <c r="O110" s="1"/>
      <c r="P110" s="7"/>
      <c r="Q110" s="7"/>
      <c r="AA110" s="3"/>
    </row>
    <row r="111" spans="5:30" ht="15" hidden="1" customHeight="1" x14ac:dyDescent="0.15">
      <c r="J111" s="130"/>
      <c r="K111" s="130"/>
      <c r="L111" s="130"/>
      <c r="M111" s="130"/>
      <c r="N111" s="130"/>
      <c r="O111" s="130"/>
      <c r="P111" s="130"/>
      <c r="Q111" s="130"/>
      <c r="R111" s="130"/>
      <c r="S111" s="130"/>
      <c r="T111" s="130"/>
      <c r="U111" s="130"/>
      <c r="V111" s="130"/>
      <c r="W111" s="130"/>
      <c r="X111" s="130"/>
      <c r="AA111" s="3"/>
    </row>
    <row r="112" spans="5:30" ht="15" hidden="1" customHeight="1" x14ac:dyDescent="0.15">
      <c r="J112" s="130"/>
      <c r="K112" s="130"/>
      <c r="L112" s="130"/>
      <c r="M112" s="130"/>
      <c r="N112" s="130"/>
      <c r="O112" s="130"/>
      <c r="P112" s="130"/>
      <c r="Q112" s="130"/>
      <c r="R112" s="130"/>
      <c r="S112" s="130"/>
      <c r="T112" s="130"/>
      <c r="U112" s="130"/>
      <c r="V112" s="130"/>
      <c r="W112" s="130"/>
      <c r="X112" s="130"/>
      <c r="AA112" s="3"/>
    </row>
    <row r="113" spans="5:30" s="2" customFormat="1" ht="5.0999999999999996" hidden="1" customHeight="1" x14ac:dyDescent="0.15">
      <c r="E113" s="1"/>
      <c r="N113" s="6"/>
      <c r="O113" s="6"/>
      <c r="U113" s="35"/>
      <c r="X113" s="33"/>
      <c r="AA113" s="3"/>
    </row>
    <row r="114" spans="5:30" ht="15" hidden="1" customHeight="1" x14ac:dyDescent="0.15">
      <c r="L114" s="26"/>
      <c r="M114" s="401"/>
      <c r="N114" s="401"/>
      <c r="O114" s="401"/>
      <c r="P114" s="401"/>
      <c r="Q114" s="401"/>
      <c r="R114" s="401"/>
      <c r="S114" s="401"/>
      <c r="T114" s="401"/>
      <c r="U114" s="401"/>
      <c r="V114" s="401"/>
      <c r="W114" s="401"/>
      <c r="X114" s="401"/>
      <c r="Y114" s="131"/>
      <c r="AB114" s="30" t="e">
        <f>IF(#REF!="","",#REF!)</f>
        <v>#REF!</v>
      </c>
    </row>
    <row r="115" spans="5:30" ht="15" hidden="1" customHeight="1" x14ac:dyDescent="0.15">
      <c r="L115" s="26"/>
      <c r="M115" s="401"/>
      <c r="N115" s="401"/>
      <c r="O115" s="401"/>
      <c r="P115" s="401"/>
      <c r="Q115" s="401"/>
      <c r="R115" s="401"/>
      <c r="S115" s="401"/>
      <c r="T115" s="401"/>
      <c r="U115" s="401"/>
      <c r="V115" s="401"/>
      <c r="W115" s="401"/>
      <c r="X115" s="401"/>
      <c r="Y115" s="131"/>
      <c r="AB115" s="30"/>
    </row>
    <row r="116" spans="5:30" ht="15" hidden="1" customHeight="1" x14ac:dyDescent="0.15">
      <c r="L116" s="26"/>
      <c r="M116" s="401"/>
      <c r="N116" s="401"/>
      <c r="O116" s="401"/>
      <c r="P116" s="401"/>
      <c r="Q116" s="401"/>
      <c r="R116" s="401"/>
      <c r="S116" s="401"/>
      <c r="T116" s="401"/>
      <c r="U116" s="401"/>
      <c r="V116" s="401"/>
      <c r="W116" s="401"/>
      <c r="X116" s="401"/>
      <c r="Y116" s="131"/>
      <c r="AA116" s="3"/>
    </row>
    <row r="117" spans="5:30" ht="15" hidden="1" customHeight="1" x14ac:dyDescent="0.15">
      <c r="N117" s="1"/>
      <c r="O117" s="1"/>
      <c r="P117" s="7"/>
      <c r="Q117" s="7"/>
      <c r="AA117" s="3"/>
    </row>
    <row r="118" spans="5:30" ht="15" customHeight="1" x14ac:dyDescent="0.15">
      <c r="J118" s="1" t="s">
        <v>514</v>
      </c>
      <c r="N118" s="1"/>
      <c r="O118" s="1"/>
      <c r="P118" s="7"/>
      <c r="Q118" s="7"/>
      <c r="AA118" s="3"/>
    </row>
    <row r="119" spans="5:30" s="2" customFormat="1" ht="5.0999999999999996" customHeight="1" thickBot="1" x14ac:dyDescent="0.2">
      <c r="E119" s="1"/>
      <c r="N119" s="6"/>
      <c r="O119" s="6"/>
      <c r="U119" s="35"/>
      <c r="X119" s="33"/>
      <c r="AA119" s="3"/>
    </row>
    <row r="120" spans="5:30" ht="15" customHeight="1" x14ac:dyDescent="0.15">
      <c r="L120" s="26"/>
      <c r="M120" s="392"/>
      <c r="N120" s="393"/>
      <c r="O120" s="393"/>
      <c r="P120" s="393"/>
      <c r="Q120" s="393"/>
      <c r="R120" s="393"/>
      <c r="S120" s="393"/>
      <c r="T120" s="393"/>
      <c r="U120" s="393"/>
      <c r="V120" s="393"/>
      <c r="W120" s="393"/>
      <c r="X120" s="394"/>
      <c r="Y120" s="151"/>
      <c r="AB120" s="30" t="e">
        <f>IF(#REF!="","",#REF!)</f>
        <v>#REF!</v>
      </c>
    </row>
    <row r="121" spans="5:30" ht="15" customHeight="1" x14ac:dyDescent="0.15">
      <c r="L121" s="26"/>
      <c r="M121" s="395"/>
      <c r="N121" s="396"/>
      <c r="O121" s="396"/>
      <c r="P121" s="396"/>
      <c r="Q121" s="396"/>
      <c r="R121" s="396"/>
      <c r="S121" s="396"/>
      <c r="T121" s="396"/>
      <c r="U121" s="396"/>
      <c r="V121" s="396"/>
      <c r="W121" s="396"/>
      <c r="X121" s="397"/>
      <c r="Y121" s="151"/>
      <c r="AB121" s="30"/>
    </row>
    <row r="122" spans="5:30" ht="15" customHeight="1" thickBot="1" x14ac:dyDescent="0.2">
      <c r="L122" s="26"/>
      <c r="M122" s="398"/>
      <c r="N122" s="399"/>
      <c r="O122" s="399"/>
      <c r="P122" s="399"/>
      <c r="Q122" s="399"/>
      <c r="R122" s="399"/>
      <c r="S122" s="399"/>
      <c r="T122" s="399"/>
      <c r="U122" s="399"/>
      <c r="V122" s="399"/>
      <c r="W122" s="399"/>
      <c r="X122" s="400"/>
      <c r="Y122" s="151"/>
      <c r="AA122" s="3"/>
    </row>
    <row r="123" spans="5:30" ht="15" customHeight="1" x14ac:dyDescent="0.15">
      <c r="P123" s="83"/>
      <c r="U123" s="31"/>
      <c r="AA123" s="30"/>
    </row>
    <row r="124" spans="5:30" ht="15" customHeight="1" thickBot="1" x14ac:dyDescent="0.2">
      <c r="H124" s="1" t="s">
        <v>201</v>
      </c>
      <c r="N124" s="99" t="s">
        <v>523</v>
      </c>
      <c r="O124" s="121"/>
      <c r="P124" s="121"/>
      <c r="Q124" s="121"/>
      <c r="R124" s="121"/>
      <c r="S124" s="121"/>
      <c r="T124" s="121"/>
      <c r="U124" s="121"/>
      <c r="V124" s="121"/>
      <c r="W124" s="121"/>
      <c r="X124" s="121"/>
      <c r="Y124" s="131"/>
      <c r="AD124" s="2"/>
    </row>
    <row r="125" spans="5:30" ht="15" customHeight="1" thickBot="1" x14ac:dyDescent="0.2">
      <c r="J125" s="1" t="s">
        <v>202</v>
      </c>
      <c r="N125" s="121"/>
      <c r="O125" s="141"/>
      <c r="P125" s="19"/>
      <c r="Q125" s="121"/>
      <c r="R125" s="121"/>
      <c r="S125" s="121"/>
      <c r="T125" s="121"/>
      <c r="U125" s="121"/>
      <c r="V125" s="121"/>
      <c r="W125" s="121"/>
      <c r="X125" s="121"/>
      <c r="Y125" s="131"/>
      <c r="AD125" s="2"/>
    </row>
    <row r="126" spans="5:30" ht="15" customHeight="1" thickBot="1" x14ac:dyDescent="0.2">
      <c r="J126" s="1" t="s">
        <v>559</v>
      </c>
      <c r="N126" s="121"/>
      <c r="O126" s="121"/>
      <c r="P126" s="19"/>
      <c r="Q126" s="121"/>
      <c r="R126" s="121"/>
      <c r="S126" s="121"/>
      <c r="T126" s="121"/>
      <c r="U126" s="121"/>
      <c r="V126" s="121"/>
      <c r="W126" s="121"/>
      <c r="X126" s="121"/>
      <c r="Y126" s="109"/>
      <c r="Z126" s="132"/>
      <c r="AA126" s="132"/>
      <c r="AB126" s="133"/>
      <c r="AD126" s="2"/>
    </row>
    <row r="127" spans="5:30" ht="15" customHeight="1" thickBot="1" x14ac:dyDescent="0.2">
      <c r="J127" s="1" t="s">
        <v>538</v>
      </c>
      <c r="N127" s="121"/>
      <c r="O127" s="121"/>
      <c r="P127" s="19"/>
      <c r="Q127" s="121"/>
      <c r="R127" s="121"/>
      <c r="S127" s="121"/>
      <c r="T127" s="121"/>
      <c r="U127" s="121"/>
      <c r="V127" s="121"/>
      <c r="W127" s="121"/>
      <c r="X127" s="121"/>
      <c r="Y127" s="131"/>
      <c r="AD127" s="2"/>
    </row>
    <row r="128" spans="5:30" ht="15" customHeight="1" thickBot="1" x14ac:dyDescent="0.2">
      <c r="J128" s="1" t="s">
        <v>200</v>
      </c>
      <c r="N128" s="121"/>
      <c r="O128" s="121"/>
      <c r="P128" s="19"/>
      <c r="Q128" s="121"/>
      <c r="R128" s="121"/>
      <c r="S128" s="121"/>
      <c r="T128" s="121"/>
      <c r="U128" s="121"/>
      <c r="V128" s="121"/>
      <c r="W128" s="121"/>
      <c r="X128" s="121"/>
      <c r="Y128" s="131"/>
      <c r="AD128" s="2"/>
    </row>
    <row r="129" spans="5:30" ht="5.0999999999999996" customHeight="1" x14ac:dyDescent="0.15">
      <c r="K129" s="31"/>
      <c r="N129" s="1"/>
      <c r="O129" s="1"/>
      <c r="P129" s="7"/>
      <c r="Q129" s="7"/>
      <c r="AA129" s="3"/>
    </row>
    <row r="130" spans="5:30" ht="15" customHeight="1" x14ac:dyDescent="0.15">
      <c r="N130" s="1"/>
      <c r="O130" s="1"/>
      <c r="P130" s="7"/>
      <c r="Q130" s="7"/>
      <c r="AA130" s="3"/>
    </row>
    <row r="131" spans="5:30" ht="15" customHeight="1" x14ac:dyDescent="0.15">
      <c r="J131" s="1" t="s">
        <v>515</v>
      </c>
      <c r="N131" s="1"/>
      <c r="O131" s="1"/>
      <c r="P131" s="7"/>
      <c r="Q131" s="7"/>
      <c r="AA131" s="3"/>
    </row>
    <row r="132" spans="5:30" s="2" customFormat="1" ht="5.0999999999999996" customHeight="1" thickBot="1" x14ac:dyDescent="0.2">
      <c r="E132" s="1"/>
      <c r="N132" s="6"/>
      <c r="O132" s="6"/>
      <c r="U132" s="35"/>
      <c r="X132" s="33"/>
      <c r="AA132" s="3"/>
    </row>
    <row r="133" spans="5:30" ht="15" customHeight="1" x14ac:dyDescent="0.15">
      <c r="L133" s="26"/>
      <c r="M133" s="392"/>
      <c r="N133" s="393"/>
      <c r="O133" s="393"/>
      <c r="P133" s="393"/>
      <c r="Q133" s="393"/>
      <c r="R133" s="393"/>
      <c r="S133" s="393"/>
      <c r="T133" s="393"/>
      <c r="U133" s="393"/>
      <c r="V133" s="393"/>
      <c r="W133" s="393"/>
      <c r="X133" s="394"/>
      <c r="Y133" s="131"/>
      <c r="AB133" s="30" t="e">
        <f>IF(#REF!="","",#REF!)</f>
        <v>#REF!</v>
      </c>
    </row>
    <row r="134" spans="5:30" ht="15" customHeight="1" x14ac:dyDescent="0.15">
      <c r="L134" s="26"/>
      <c r="M134" s="395"/>
      <c r="N134" s="396"/>
      <c r="O134" s="396"/>
      <c r="P134" s="396"/>
      <c r="Q134" s="396"/>
      <c r="R134" s="396"/>
      <c r="S134" s="396"/>
      <c r="T134" s="396"/>
      <c r="U134" s="396"/>
      <c r="V134" s="396"/>
      <c r="W134" s="396"/>
      <c r="X134" s="397"/>
      <c r="Y134" s="131"/>
      <c r="AB134" s="30"/>
    </row>
    <row r="135" spans="5:30" ht="15" customHeight="1" thickBot="1" x14ac:dyDescent="0.2">
      <c r="L135" s="26"/>
      <c r="M135" s="398"/>
      <c r="N135" s="399"/>
      <c r="O135" s="399"/>
      <c r="P135" s="399"/>
      <c r="Q135" s="399"/>
      <c r="R135" s="399"/>
      <c r="S135" s="399"/>
      <c r="T135" s="399"/>
      <c r="U135" s="399"/>
      <c r="V135" s="399"/>
      <c r="W135" s="399"/>
      <c r="X135" s="400"/>
      <c r="Y135" s="131"/>
      <c r="AA135" s="3"/>
    </row>
    <row r="136" spans="5:30" ht="15" customHeight="1" x14ac:dyDescent="0.15">
      <c r="N136" s="121"/>
      <c r="O136" s="121"/>
      <c r="P136" s="121"/>
      <c r="Q136" s="121"/>
      <c r="R136" s="121"/>
      <c r="S136" s="121"/>
      <c r="T136" s="121"/>
      <c r="U136" s="121"/>
      <c r="V136" s="121"/>
      <c r="W136" s="121"/>
      <c r="X136" s="121"/>
      <c r="Y136" s="116"/>
      <c r="AD136" s="2"/>
    </row>
    <row r="137" spans="5:30" ht="5.0999999999999996" customHeight="1" x14ac:dyDescent="0.15">
      <c r="N137" s="121"/>
      <c r="O137" s="121"/>
      <c r="P137" s="121"/>
      <c r="Q137" s="121"/>
      <c r="R137" s="121"/>
      <c r="S137" s="121"/>
      <c r="T137" s="121"/>
      <c r="U137" s="121"/>
      <c r="V137" s="121"/>
      <c r="W137" s="121"/>
      <c r="X137" s="121"/>
      <c r="Y137" s="151"/>
      <c r="AD137" s="2"/>
    </row>
    <row r="138" spans="5:30" ht="15" customHeight="1" x14ac:dyDescent="0.15">
      <c r="H138" s="1" t="s">
        <v>203</v>
      </c>
      <c r="N138" s="121"/>
      <c r="O138" s="121"/>
      <c r="P138" s="121"/>
      <c r="Q138" s="121"/>
      <c r="R138" s="121"/>
      <c r="S138" s="121"/>
      <c r="T138" s="121"/>
      <c r="U138" s="121"/>
      <c r="V138" s="121"/>
      <c r="W138" s="121"/>
      <c r="X138" s="121"/>
      <c r="Y138" s="131"/>
      <c r="AD138" s="2"/>
    </row>
    <row r="139" spans="5:30" ht="15" customHeight="1" x14ac:dyDescent="0.15">
      <c r="H139" s="1" t="s">
        <v>204</v>
      </c>
      <c r="N139" s="121"/>
      <c r="O139" s="121"/>
      <c r="P139" s="121"/>
      <c r="Q139" s="121"/>
      <c r="R139" s="121"/>
      <c r="S139" s="121"/>
      <c r="T139" s="121"/>
      <c r="U139" s="121"/>
      <c r="V139" s="121"/>
      <c r="W139" s="121"/>
      <c r="X139" s="121"/>
      <c r="Y139" s="131"/>
      <c r="AD139" s="2"/>
    </row>
    <row r="140" spans="5:30" s="2" customFormat="1" ht="5.0999999999999996" customHeight="1" thickBot="1" x14ac:dyDescent="0.2">
      <c r="E140" s="1"/>
      <c r="N140" s="6"/>
      <c r="O140" s="6"/>
      <c r="U140" s="35"/>
      <c r="X140" s="33"/>
      <c r="AA140" s="3"/>
    </row>
    <row r="141" spans="5:30" ht="15" customHeight="1" x14ac:dyDescent="0.15">
      <c r="M141" s="392"/>
      <c r="N141" s="393"/>
      <c r="O141" s="393"/>
      <c r="P141" s="393"/>
      <c r="Q141" s="393"/>
      <c r="R141" s="393"/>
      <c r="S141" s="393"/>
      <c r="T141" s="393"/>
      <c r="U141" s="393"/>
      <c r="V141" s="393"/>
      <c r="W141" s="393"/>
      <c r="X141" s="394"/>
      <c r="Y141" s="131"/>
      <c r="AD141" s="2"/>
    </row>
    <row r="142" spans="5:30" ht="15" customHeight="1" x14ac:dyDescent="0.15">
      <c r="M142" s="395"/>
      <c r="N142" s="396"/>
      <c r="O142" s="396"/>
      <c r="P142" s="396"/>
      <c r="Q142" s="396"/>
      <c r="R142" s="396"/>
      <c r="S142" s="396"/>
      <c r="T142" s="396"/>
      <c r="U142" s="396"/>
      <c r="V142" s="396"/>
      <c r="W142" s="396"/>
      <c r="X142" s="397"/>
      <c r="Y142" s="131"/>
      <c r="AD142" s="2"/>
    </row>
    <row r="143" spans="5:30" ht="15" customHeight="1" thickBot="1" x14ac:dyDescent="0.2">
      <c r="M143" s="398"/>
      <c r="N143" s="399"/>
      <c r="O143" s="399"/>
      <c r="P143" s="399"/>
      <c r="Q143" s="399"/>
      <c r="R143" s="399"/>
      <c r="S143" s="399"/>
      <c r="T143" s="399"/>
      <c r="U143" s="399"/>
      <c r="V143" s="399"/>
      <c r="W143" s="399"/>
      <c r="X143" s="400"/>
      <c r="Y143" s="131"/>
      <c r="AD143" s="2"/>
    </row>
    <row r="144" spans="5:30" ht="15" customHeight="1" x14ac:dyDescent="0.15">
      <c r="N144" s="121"/>
      <c r="O144" s="121"/>
      <c r="P144" s="121"/>
      <c r="Q144" s="121"/>
      <c r="R144" s="121"/>
      <c r="S144" s="121"/>
      <c r="T144" s="121"/>
      <c r="U144" s="121"/>
      <c r="V144" s="121"/>
      <c r="W144" s="121"/>
      <c r="X144" s="121"/>
      <c r="Y144" s="131"/>
      <c r="AD144" s="2"/>
    </row>
    <row r="145" spans="5:30" ht="15" customHeight="1" x14ac:dyDescent="0.15">
      <c r="H145" s="1" t="s">
        <v>205</v>
      </c>
      <c r="N145" s="121"/>
      <c r="O145" s="121"/>
      <c r="P145" s="121"/>
      <c r="Q145" s="121"/>
      <c r="R145" s="121"/>
      <c r="S145" s="121"/>
      <c r="T145" s="121"/>
      <c r="U145" s="121"/>
      <c r="V145" s="121"/>
      <c r="W145" s="121"/>
      <c r="X145" s="121"/>
      <c r="Y145" s="131"/>
      <c r="AD145" s="2"/>
    </row>
    <row r="146" spans="5:30" s="2" customFormat="1" ht="5.0999999999999996" customHeight="1" thickBot="1" x14ac:dyDescent="0.2">
      <c r="E146" s="1"/>
      <c r="N146" s="6"/>
      <c r="O146" s="6"/>
      <c r="U146" s="35"/>
      <c r="X146" s="33"/>
      <c r="AA146" s="3"/>
    </row>
    <row r="147" spans="5:30" ht="15" customHeight="1" x14ac:dyDescent="0.15">
      <c r="M147" s="392"/>
      <c r="N147" s="393"/>
      <c r="O147" s="393"/>
      <c r="P147" s="393"/>
      <c r="Q147" s="393"/>
      <c r="R147" s="393"/>
      <c r="S147" s="393"/>
      <c r="T147" s="393"/>
      <c r="U147" s="393"/>
      <c r="V147" s="393"/>
      <c r="W147" s="393"/>
      <c r="X147" s="394"/>
      <c r="Y147" s="131"/>
      <c r="AD147" s="2"/>
    </row>
    <row r="148" spans="5:30" ht="15" customHeight="1" x14ac:dyDescent="0.15">
      <c r="M148" s="395"/>
      <c r="N148" s="396"/>
      <c r="O148" s="396"/>
      <c r="P148" s="396"/>
      <c r="Q148" s="396"/>
      <c r="R148" s="396"/>
      <c r="S148" s="396"/>
      <c r="T148" s="396"/>
      <c r="U148" s="396"/>
      <c r="V148" s="396"/>
      <c r="W148" s="396"/>
      <c r="X148" s="397"/>
      <c r="Y148" s="131"/>
      <c r="AD148" s="2"/>
    </row>
    <row r="149" spans="5:30" ht="15" customHeight="1" thickBot="1" x14ac:dyDescent="0.2">
      <c r="M149" s="398"/>
      <c r="N149" s="399"/>
      <c r="O149" s="399"/>
      <c r="P149" s="399"/>
      <c r="Q149" s="399"/>
      <c r="R149" s="399"/>
      <c r="S149" s="399"/>
      <c r="T149" s="399"/>
      <c r="U149" s="399"/>
      <c r="V149" s="399"/>
      <c r="W149" s="399"/>
      <c r="X149" s="400"/>
      <c r="Y149" s="131"/>
      <c r="AD149" s="2"/>
    </row>
    <row r="150" spans="5:30" ht="15" customHeight="1" x14ac:dyDescent="0.15">
      <c r="N150" s="121"/>
      <c r="O150" s="121"/>
      <c r="P150" s="121"/>
      <c r="Q150" s="121"/>
      <c r="R150" s="121"/>
      <c r="S150" s="121"/>
      <c r="T150" s="121"/>
      <c r="U150" s="121"/>
      <c r="V150" s="121"/>
      <c r="W150" s="121"/>
      <c r="X150" s="121"/>
      <c r="Y150" s="131"/>
      <c r="AD150" s="2"/>
    </row>
    <row r="151" spans="5:30" ht="15" customHeight="1" x14ac:dyDescent="0.15">
      <c r="N151" s="121"/>
      <c r="O151" s="121"/>
      <c r="P151" s="121"/>
      <c r="Q151" s="121"/>
      <c r="R151" s="121"/>
      <c r="S151" s="121"/>
      <c r="T151" s="121"/>
      <c r="U151" s="121"/>
      <c r="V151" s="121"/>
      <c r="W151" s="121"/>
      <c r="X151" s="121"/>
      <c r="Y151" s="354"/>
      <c r="AD151" s="2"/>
    </row>
    <row r="152" spans="5:30" ht="15" customHeight="1" x14ac:dyDescent="0.15">
      <c r="E152" s="1" t="str">
        <f>実施要領!F41</f>
        <v>●質問3</v>
      </c>
      <c r="K152" s="1" t="s">
        <v>206</v>
      </c>
      <c r="N152" s="121"/>
      <c r="O152" s="121"/>
      <c r="P152" s="121"/>
      <c r="Q152" s="121"/>
      <c r="R152" s="121"/>
      <c r="S152" s="121"/>
      <c r="T152" s="121"/>
      <c r="U152" s="121"/>
      <c r="V152" s="121"/>
      <c r="W152" s="121"/>
      <c r="X152" s="121"/>
      <c r="Y152" s="116"/>
      <c r="AD152" s="2"/>
    </row>
    <row r="153" spans="5:30" ht="15" customHeight="1" x14ac:dyDescent="0.15">
      <c r="N153" s="121"/>
      <c r="O153" s="121"/>
      <c r="P153" s="121"/>
      <c r="Q153" s="121"/>
      <c r="R153" s="121"/>
      <c r="S153" s="121"/>
      <c r="T153" s="121"/>
      <c r="U153" s="121"/>
      <c r="V153" s="121"/>
      <c r="W153" s="121"/>
      <c r="X153" s="121"/>
      <c r="Y153" s="116"/>
      <c r="AD153" s="2"/>
    </row>
    <row r="154" spans="5:30" ht="15" customHeight="1" x14ac:dyDescent="0.15">
      <c r="G154" s="1" t="s">
        <v>207</v>
      </c>
      <c r="L154" s="1" t="s">
        <v>539</v>
      </c>
      <c r="N154" s="121"/>
      <c r="O154" s="121"/>
      <c r="P154" s="121"/>
      <c r="Q154" s="121"/>
      <c r="R154" s="121"/>
      <c r="S154" s="121"/>
      <c r="T154" s="121"/>
      <c r="U154" s="121"/>
      <c r="V154" s="121"/>
      <c r="W154" s="121"/>
      <c r="X154" s="121"/>
      <c r="Y154" s="116"/>
      <c r="AD154" s="2"/>
    </row>
    <row r="155" spans="5:30" ht="15" customHeight="1" thickBot="1" x14ac:dyDescent="0.2">
      <c r="K155" s="31"/>
      <c r="N155" s="121"/>
      <c r="O155" s="121"/>
      <c r="P155" s="121"/>
      <c r="Q155" s="121"/>
      <c r="R155" s="121"/>
      <c r="S155" s="121"/>
      <c r="T155" s="121"/>
      <c r="U155" s="121"/>
      <c r="V155" s="121"/>
      <c r="W155" s="121"/>
      <c r="X155" s="121"/>
      <c r="Y155" s="116"/>
      <c r="AD155" s="2"/>
    </row>
    <row r="156" spans="5:30" ht="15" customHeight="1" thickBot="1" x14ac:dyDescent="0.2">
      <c r="N156" s="19"/>
      <c r="O156" s="121"/>
      <c r="P156" s="121"/>
      <c r="Q156" s="121"/>
      <c r="R156" s="121"/>
      <c r="S156" s="121"/>
      <c r="T156" s="121"/>
      <c r="U156" s="121"/>
      <c r="V156" s="121"/>
      <c r="W156" s="121"/>
      <c r="X156" s="121"/>
      <c r="Y156" s="116"/>
      <c r="AD156" s="2"/>
    </row>
    <row r="157" spans="5:30" ht="15" customHeight="1" x14ac:dyDescent="0.15">
      <c r="N157" s="1"/>
      <c r="O157" s="1"/>
      <c r="P157" s="7"/>
      <c r="Q157" s="7"/>
      <c r="AA157" s="3"/>
    </row>
    <row r="158" spans="5:30" ht="15" customHeight="1" x14ac:dyDescent="0.15">
      <c r="H158" s="1" t="s">
        <v>540</v>
      </c>
      <c r="N158" s="1"/>
      <c r="P158" s="104"/>
      <c r="AA158" s="3" t="e">
        <f>IF(#REF!="","",#REF!)</f>
        <v>#REF!</v>
      </c>
    </row>
    <row r="159" spans="5:30" ht="15" customHeight="1" x14ac:dyDescent="0.15">
      <c r="H159" s="1" t="s">
        <v>541</v>
      </c>
      <c r="J159" s="26"/>
      <c r="N159" s="1"/>
      <c r="O159" s="1"/>
      <c r="P159" s="7"/>
    </row>
    <row r="160" spans="5:30" s="2" customFormat="1" ht="15" customHeight="1" x14ac:dyDescent="0.15">
      <c r="E160" s="1"/>
      <c r="N160" s="6"/>
      <c r="O160" s="6"/>
      <c r="U160" s="35"/>
      <c r="X160" s="33"/>
      <c r="AA160" s="3"/>
    </row>
    <row r="161" spans="5:30" ht="15" customHeight="1" x14ac:dyDescent="0.15">
      <c r="N161" s="121"/>
      <c r="O161" s="121"/>
      <c r="P161" s="121"/>
      <c r="Q161" s="121"/>
      <c r="R161" s="121"/>
      <c r="S161" s="121"/>
      <c r="T161" s="121"/>
      <c r="U161" s="121"/>
      <c r="V161" s="121"/>
      <c r="W161" s="121"/>
      <c r="X161" s="121"/>
      <c r="Y161" s="116"/>
      <c r="AD161" s="2"/>
    </row>
    <row r="162" spans="5:30" ht="15" customHeight="1" x14ac:dyDescent="0.15">
      <c r="E162" s="1" t="str">
        <f>実施要領!F42</f>
        <v>●質問3-1</v>
      </c>
      <c r="K162" s="1" t="s">
        <v>542</v>
      </c>
      <c r="N162" s="121"/>
      <c r="O162" s="121"/>
      <c r="P162" s="121"/>
      <c r="Q162" s="121"/>
      <c r="R162" s="121"/>
      <c r="S162" s="121"/>
      <c r="T162" s="121"/>
      <c r="U162" s="121"/>
      <c r="V162" s="121"/>
      <c r="W162" s="121"/>
      <c r="X162" s="121"/>
      <c r="Y162" s="116"/>
      <c r="AD162" s="2"/>
    </row>
    <row r="163" spans="5:30" ht="15" customHeight="1" x14ac:dyDescent="0.15">
      <c r="G163" s="1" t="s">
        <v>208</v>
      </c>
      <c r="N163" s="121"/>
      <c r="O163" s="121"/>
      <c r="P163" s="121"/>
      <c r="Q163" s="121"/>
      <c r="R163" s="121"/>
      <c r="S163" s="121"/>
      <c r="T163" s="121"/>
      <c r="U163" s="121"/>
      <c r="V163" s="121"/>
      <c r="W163" s="121"/>
      <c r="X163" s="121"/>
      <c r="Y163" s="116"/>
      <c r="AD163" s="2"/>
    </row>
    <row r="164" spans="5:30" ht="15" customHeight="1" x14ac:dyDescent="0.15">
      <c r="E164" s="2"/>
      <c r="N164" s="1"/>
      <c r="O164" s="1"/>
      <c r="P164" s="7"/>
      <c r="Q164" s="7"/>
      <c r="AA164" s="3"/>
    </row>
    <row r="165" spans="5:30" ht="15" customHeight="1" x14ac:dyDescent="0.15">
      <c r="E165" s="2"/>
      <c r="G165" s="83" t="s">
        <v>406</v>
      </c>
      <c r="N165" s="1"/>
      <c r="O165" s="1"/>
      <c r="P165" s="7"/>
      <c r="Q165" s="7"/>
      <c r="AA165" s="3"/>
    </row>
    <row r="166" spans="5:30" s="2" customFormat="1" ht="5.0999999999999996" customHeight="1" thickBot="1" x14ac:dyDescent="0.2">
      <c r="E166" s="1"/>
      <c r="N166" s="6"/>
      <c r="O166" s="6"/>
      <c r="U166" s="35"/>
      <c r="X166" s="33"/>
      <c r="AA166" s="3"/>
    </row>
    <row r="167" spans="5:30" ht="15" customHeight="1" x14ac:dyDescent="0.15">
      <c r="G167" s="83"/>
      <c r="H167" s="26"/>
      <c r="J167" s="26"/>
      <c r="M167" s="392"/>
      <c r="N167" s="393"/>
      <c r="O167" s="393"/>
      <c r="P167" s="393"/>
      <c r="Q167" s="393"/>
      <c r="R167" s="393"/>
      <c r="S167" s="393"/>
      <c r="T167" s="393"/>
      <c r="U167" s="393"/>
      <c r="V167" s="393"/>
      <c r="W167" s="393"/>
      <c r="X167" s="394"/>
      <c r="Y167" s="131"/>
      <c r="AA167" s="3" t="str">
        <f>IF(Q167="","",Q167)</f>
        <v/>
      </c>
    </row>
    <row r="168" spans="5:30" ht="15" customHeight="1" x14ac:dyDescent="0.15">
      <c r="G168" s="83"/>
      <c r="M168" s="395"/>
      <c r="N168" s="396"/>
      <c r="O168" s="396"/>
      <c r="P168" s="396"/>
      <c r="Q168" s="396"/>
      <c r="R168" s="396"/>
      <c r="S168" s="396"/>
      <c r="T168" s="396"/>
      <c r="U168" s="396"/>
      <c r="V168" s="396"/>
      <c r="W168" s="396"/>
      <c r="X168" s="397"/>
      <c r="Y168" s="131"/>
      <c r="AD168" s="2"/>
    </row>
    <row r="169" spans="5:30" ht="15" customHeight="1" thickBot="1" x14ac:dyDescent="0.2">
      <c r="M169" s="398"/>
      <c r="N169" s="399"/>
      <c r="O169" s="399"/>
      <c r="P169" s="399"/>
      <c r="Q169" s="399"/>
      <c r="R169" s="399"/>
      <c r="S169" s="399"/>
      <c r="T169" s="399"/>
      <c r="U169" s="399"/>
      <c r="V169" s="399"/>
      <c r="W169" s="399"/>
      <c r="X169" s="400"/>
      <c r="Y169" s="131"/>
      <c r="AD169" s="2"/>
    </row>
    <row r="170" spans="5:30" ht="15" customHeight="1" x14ac:dyDescent="0.15">
      <c r="N170" s="121"/>
      <c r="O170" s="121"/>
      <c r="P170" s="121"/>
      <c r="Q170" s="121"/>
      <c r="R170" s="121"/>
      <c r="S170" s="121"/>
      <c r="T170" s="121"/>
      <c r="U170" s="121"/>
      <c r="V170" s="121"/>
      <c r="W170" s="121"/>
      <c r="X170" s="121"/>
      <c r="Y170" s="116"/>
      <c r="AD170" s="2"/>
    </row>
    <row r="171" spans="5:30" s="2" customFormat="1" ht="15" customHeight="1" x14ac:dyDescent="0.15">
      <c r="E171" s="1"/>
      <c r="N171" s="6"/>
      <c r="O171" s="6"/>
      <c r="U171" s="35"/>
      <c r="X171" s="33"/>
      <c r="AA171" s="3"/>
    </row>
    <row r="172" spans="5:30" ht="15" customHeight="1" x14ac:dyDescent="0.15">
      <c r="E172" s="1" t="str">
        <f>実施要領!F43</f>
        <v>●質問3-2</v>
      </c>
      <c r="K172" s="1" t="s">
        <v>542</v>
      </c>
      <c r="N172" s="121"/>
      <c r="O172" s="121"/>
      <c r="P172" s="121"/>
      <c r="Q172" s="121"/>
      <c r="R172" s="121"/>
      <c r="S172" s="121"/>
      <c r="T172" s="121"/>
      <c r="U172" s="121"/>
      <c r="V172" s="121"/>
      <c r="W172" s="121"/>
      <c r="X172" s="121"/>
      <c r="Y172" s="131"/>
      <c r="AD172" s="2"/>
    </row>
    <row r="173" spans="5:30" ht="15" customHeight="1" x14ac:dyDescent="0.15">
      <c r="G173" s="1" t="s">
        <v>408</v>
      </c>
      <c r="N173" s="121"/>
      <c r="O173" s="121"/>
      <c r="P173" s="121"/>
      <c r="Q173" s="121"/>
      <c r="R173" s="121"/>
      <c r="S173" s="121"/>
      <c r="T173" s="121"/>
      <c r="U173" s="121"/>
      <c r="V173" s="121"/>
      <c r="W173" s="121"/>
      <c r="X173" s="121"/>
      <c r="Y173" s="131"/>
      <c r="AD173" s="2"/>
    </row>
    <row r="174" spans="5:30" ht="15" customHeight="1" x14ac:dyDescent="0.15">
      <c r="N174" s="121"/>
      <c r="O174" s="121"/>
      <c r="P174" s="121"/>
      <c r="Q174" s="121"/>
      <c r="R174" s="121"/>
      <c r="S174" s="121"/>
      <c r="T174" s="121"/>
      <c r="U174" s="121"/>
      <c r="V174" s="121"/>
      <c r="W174" s="121"/>
      <c r="X174" s="121"/>
      <c r="Y174" s="131"/>
      <c r="AD174" s="2"/>
    </row>
    <row r="175" spans="5:30" ht="15" customHeight="1" x14ac:dyDescent="0.15">
      <c r="G175" s="1" t="s">
        <v>543</v>
      </c>
      <c r="N175" s="121"/>
      <c r="O175" s="121"/>
      <c r="P175" s="121"/>
      <c r="Q175" s="121"/>
      <c r="R175" s="121"/>
      <c r="S175" s="121"/>
      <c r="T175" s="121"/>
      <c r="U175" s="121"/>
      <c r="V175" s="121"/>
      <c r="W175" s="121"/>
      <c r="X175" s="121"/>
      <c r="Y175" s="131"/>
      <c r="AD175" s="2"/>
    </row>
    <row r="176" spans="5:30" ht="15" customHeight="1" x14ac:dyDescent="0.15">
      <c r="N176" s="121"/>
      <c r="O176" s="121"/>
      <c r="P176" s="121"/>
      <c r="Q176" s="121"/>
      <c r="R176" s="121"/>
      <c r="S176" s="121"/>
      <c r="T176" s="121"/>
      <c r="U176" s="121"/>
      <c r="V176" s="121"/>
      <c r="W176" s="121"/>
      <c r="X176" s="121"/>
      <c r="Y176" s="354"/>
      <c r="AD176" s="2"/>
    </row>
    <row r="177" spans="5:30" ht="15" customHeight="1" x14ac:dyDescent="0.15">
      <c r="J177" s="1" t="s">
        <v>521</v>
      </c>
      <c r="N177" s="121"/>
      <c r="O177" s="121"/>
      <c r="P177" s="121"/>
      <c r="Q177" s="121"/>
      <c r="R177" s="121"/>
      <c r="S177" s="121"/>
      <c r="T177" s="121"/>
      <c r="U177" s="121"/>
      <c r="V177" s="121"/>
      <c r="W177" s="121"/>
      <c r="X177" s="121"/>
      <c r="Y177" s="354"/>
      <c r="AD177" s="2"/>
    </row>
    <row r="178" spans="5:30" ht="15" customHeight="1" x14ac:dyDescent="0.15">
      <c r="J178" s="1" t="s">
        <v>522</v>
      </c>
      <c r="N178" s="121"/>
      <c r="O178" s="121"/>
      <c r="P178" s="121"/>
      <c r="Q178" s="121"/>
      <c r="R178" s="121"/>
      <c r="S178" s="121"/>
      <c r="T178" s="121"/>
      <c r="U178" s="121"/>
      <c r="V178" s="121"/>
      <c r="W178" s="121"/>
      <c r="X178" s="121"/>
      <c r="Y178" s="354"/>
      <c r="AD178" s="2"/>
    </row>
    <row r="179" spans="5:30" ht="15" customHeight="1" thickBot="1" x14ac:dyDescent="0.2">
      <c r="K179" s="31"/>
      <c r="N179" s="121"/>
      <c r="O179" s="121"/>
      <c r="P179" s="121"/>
      <c r="Q179" s="121"/>
      <c r="R179" s="121"/>
      <c r="S179" s="121"/>
      <c r="T179" s="121"/>
      <c r="U179" s="121"/>
      <c r="V179" s="121"/>
      <c r="W179" s="121"/>
      <c r="X179" s="121"/>
      <c r="Y179" s="131"/>
      <c r="AD179" s="2"/>
    </row>
    <row r="180" spans="5:30" ht="15" customHeight="1" thickBot="1" x14ac:dyDescent="0.2">
      <c r="N180" s="19"/>
      <c r="O180" s="121"/>
      <c r="P180" s="121"/>
      <c r="Q180" s="121"/>
      <c r="R180" s="121"/>
      <c r="S180" s="121"/>
      <c r="T180" s="121"/>
      <c r="U180" s="121"/>
      <c r="V180" s="121"/>
      <c r="W180" s="121"/>
      <c r="X180" s="121"/>
      <c r="Y180" s="131"/>
      <c r="AD180" s="2"/>
    </row>
    <row r="181" spans="5:30" ht="15" customHeight="1" x14ac:dyDescent="0.15">
      <c r="N181" s="1"/>
      <c r="O181" s="1"/>
      <c r="P181" s="7"/>
      <c r="Q181" s="7"/>
      <c r="AA181" s="3"/>
    </row>
    <row r="182" spans="5:30" ht="15" customHeight="1" x14ac:dyDescent="0.15">
      <c r="E182" s="2"/>
      <c r="K182" s="1" t="s">
        <v>516</v>
      </c>
      <c r="N182" s="1"/>
      <c r="O182" s="1"/>
      <c r="P182" s="7"/>
      <c r="Q182" s="7"/>
      <c r="AA182" s="3"/>
    </row>
    <row r="183" spans="5:30" s="2" customFormat="1" ht="5.0999999999999996" customHeight="1" thickBot="1" x14ac:dyDescent="0.2">
      <c r="E183" s="1"/>
      <c r="N183" s="6"/>
      <c r="O183" s="6"/>
      <c r="U183" s="35"/>
      <c r="X183" s="33"/>
      <c r="AA183" s="3"/>
    </row>
    <row r="184" spans="5:30" ht="15" customHeight="1" x14ac:dyDescent="0.15">
      <c r="M184" s="392"/>
      <c r="N184" s="393"/>
      <c r="O184" s="393"/>
      <c r="P184" s="393"/>
      <c r="Q184" s="393"/>
      <c r="R184" s="393"/>
      <c r="S184" s="393"/>
      <c r="T184" s="393"/>
      <c r="U184" s="393"/>
      <c r="V184" s="393"/>
      <c r="W184" s="393"/>
      <c r="X184" s="394"/>
      <c r="Y184" s="131"/>
      <c r="AD184" s="2"/>
    </row>
    <row r="185" spans="5:30" ht="15" customHeight="1" x14ac:dyDescent="0.15">
      <c r="M185" s="395"/>
      <c r="N185" s="396"/>
      <c r="O185" s="396"/>
      <c r="P185" s="396"/>
      <c r="Q185" s="396"/>
      <c r="R185" s="396"/>
      <c r="S185" s="396"/>
      <c r="T185" s="396"/>
      <c r="U185" s="396"/>
      <c r="V185" s="396"/>
      <c r="W185" s="396"/>
      <c r="X185" s="397"/>
      <c r="Y185" s="131"/>
      <c r="AD185" s="2"/>
    </row>
    <row r="186" spans="5:30" ht="15" customHeight="1" thickBot="1" x14ac:dyDescent="0.2">
      <c r="M186" s="398"/>
      <c r="N186" s="399"/>
      <c r="O186" s="399"/>
      <c r="P186" s="399"/>
      <c r="Q186" s="399"/>
      <c r="R186" s="399"/>
      <c r="S186" s="399"/>
      <c r="T186" s="399"/>
      <c r="U186" s="399"/>
      <c r="V186" s="399"/>
      <c r="W186" s="399"/>
      <c r="X186" s="400"/>
      <c r="Y186" s="131"/>
      <c r="AD186" s="2"/>
    </row>
    <row r="187" spans="5:30" s="2" customFormat="1" ht="15" customHeight="1" x14ac:dyDescent="0.15">
      <c r="E187" s="1"/>
      <c r="N187" s="6"/>
      <c r="O187" s="6"/>
      <c r="U187" s="35"/>
      <c r="X187" s="33"/>
      <c r="AA187" s="3"/>
    </row>
    <row r="188" spans="5:30" ht="15" customHeight="1" x14ac:dyDescent="0.15">
      <c r="N188" s="121"/>
      <c r="O188" s="121"/>
      <c r="P188" s="121"/>
      <c r="Q188" s="121"/>
      <c r="R188" s="121"/>
      <c r="S188" s="121"/>
      <c r="T188" s="121"/>
      <c r="U188" s="121"/>
      <c r="V188" s="121"/>
      <c r="W188" s="121"/>
      <c r="X188" s="121"/>
      <c r="Y188" s="131"/>
      <c r="AD188" s="2"/>
    </row>
    <row r="189" spans="5:30" ht="15" customHeight="1" x14ac:dyDescent="0.15">
      <c r="E189" s="1" t="str">
        <f>実施要領!F44</f>
        <v>●質問3-3</v>
      </c>
      <c r="K189" s="1" t="s">
        <v>545</v>
      </c>
      <c r="N189" s="121"/>
      <c r="O189" s="121"/>
      <c r="P189" s="121"/>
      <c r="Q189" s="121"/>
      <c r="R189" s="121"/>
      <c r="S189" s="121"/>
      <c r="T189" s="121"/>
      <c r="U189" s="121"/>
      <c r="V189" s="121"/>
      <c r="W189" s="121"/>
      <c r="X189" s="121"/>
      <c r="Y189" s="131"/>
      <c r="AD189" s="2"/>
    </row>
    <row r="190" spans="5:30" ht="15" customHeight="1" x14ac:dyDescent="0.15">
      <c r="G190" s="1" t="s">
        <v>209</v>
      </c>
      <c r="N190" s="121"/>
      <c r="O190" s="121"/>
      <c r="P190" s="121"/>
      <c r="Q190" s="121"/>
      <c r="R190" s="121"/>
      <c r="S190" s="121"/>
      <c r="T190" s="121"/>
      <c r="U190" s="121"/>
      <c r="V190" s="121"/>
      <c r="W190" s="121"/>
      <c r="X190" s="121"/>
      <c r="Y190" s="131"/>
      <c r="AD190" s="2"/>
    </row>
    <row r="191" spans="5:30" ht="15" customHeight="1" x14ac:dyDescent="0.15">
      <c r="N191" s="121"/>
      <c r="O191" s="121"/>
      <c r="P191" s="121"/>
      <c r="Q191" s="121"/>
      <c r="R191" s="121"/>
      <c r="S191" s="121"/>
      <c r="T191" s="121"/>
      <c r="U191" s="121"/>
      <c r="V191" s="121"/>
      <c r="W191" s="121"/>
      <c r="X191" s="121"/>
      <c r="Y191" s="131"/>
      <c r="AD191" s="2"/>
    </row>
    <row r="192" spans="5:30" ht="15" customHeight="1" x14ac:dyDescent="0.15">
      <c r="G192" s="1" t="s">
        <v>544</v>
      </c>
      <c r="N192" s="1"/>
      <c r="O192" s="1"/>
      <c r="P192" s="7"/>
      <c r="Q192" s="55"/>
      <c r="R192" s="85"/>
      <c r="S192" s="90"/>
      <c r="T192" s="90"/>
      <c r="U192" s="90"/>
      <c r="V192" s="90"/>
      <c r="W192" s="90"/>
      <c r="X192" s="90"/>
      <c r="Y192" s="90"/>
      <c r="AA192" s="3"/>
    </row>
    <row r="193" spans="5:30" s="2" customFormat="1" ht="5.0999999999999996" customHeight="1" x14ac:dyDescent="0.15">
      <c r="E193" s="1"/>
      <c r="N193" s="6"/>
      <c r="O193" s="6"/>
      <c r="U193" s="35"/>
      <c r="X193" s="33"/>
      <c r="AA193" s="3"/>
    </row>
    <row r="194" spans="5:30" ht="15" customHeight="1" x14ac:dyDescent="0.15">
      <c r="J194" s="1" t="s">
        <v>210</v>
      </c>
      <c r="N194" s="121"/>
      <c r="O194" s="141"/>
      <c r="P194" s="121"/>
      <c r="Q194" s="121"/>
      <c r="R194" s="121"/>
      <c r="S194" s="121"/>
      <c r="T194" s="121"/>
      <c r="U194" s="121"/>
      <c r="V194" s="121"/>
      <c r="W194" s="121"/>
      <c r="X194" s="121"/>
      <c r="Y194" s="131"/>
      <c r="AD194" s="2"/>
    </row>
    <row r="195" spans="5:30" ht="15" customHeight="1" thickBot="1" x14ac:dyDescent="0.2">
      <c r="J195" s="1" t="s">
        <v>212</v>
      </c>
      <c r="N195" s="121"/>
      <c r="O195" s="121"/>
      <c r="P195" s="121"/>
      <c r="Q195" s="121"/>
      <c r="R195" s="121"/>
      <c r="S195" s="121"/>
      <c r="T195" s="121"/>
      <c r="U195" s="121"/>
      <c r="V195" s="121"/>
      <c r="W195" s="121"/>
      <c r="X195" s="121"/>
      <c r="Y195" s="109"/>
      <c r="Z195" s="132"/>
      <c r="AA195" s="132"/>
      <c r="AB195" s="133"/>
      <c r="AD195" s="2"/>
    </row>
    <row r="196" spans="5:30" ht="15" customHeight="1" x14ac:dyDescent="0.15">
      <c r="J196" s="1" t="s">
        <v>211</v>
      </c>
      <c r="N196" s="121"/>
      <c r="O196" s="121"/>
      <c r="P196" s="121"/>
      <c r="Q196" s="121"/>
      <c r="R196" s="121"/>
      <c r="S196" s="121"/>
      <c r="T196" s="121"/>
      <c r="U196" s="121"/>
      <c r="V196" s="121"/>
      <c r="W196" s="121"/>
      <c r="X196" s="121"/>
      <c r="Y196" s="131"/>
      <c r="AD196" s="2"/>
    </row>
    <row r="197" spans="5:30" ht="15" customHeight="1" thickBot="1" x14ac:dyDescent="0.2">
      <c r="K197" s="31"/>
      <c r="N197" s="121"/>
      <c r="O197" s="121"/>
      <c r="P197" s="121"/>
      <c r="Q197" s="121"/>
      <c r="R197" s="121"/>
      <c r="S197" s="121"/>
      <c r="T197" s="121"/>
      <c r="U197" s="121"/>
      <c r="V197" s="121"/>
      <c r="W197" s="121"/>
      <c r="X197" s="121"/>
      <c r="Y197" s="131"/>
      <c r="AD197" s="2"/>
    </row>
    <row r="198" spans="5:30" ht="15" customHeight="1" thickBot="1" x14ac:dyDescent="0.2">
      <c r="N198" s="19"/>
      <c r="O198" s="121"/>
      <c r="P198" s="121"/>
      <c r="Q198" s="121"/>
      <c r="R198" s="121"/>
      <c r="S198" s="121"/>
      <c r="T198" s="121"/>
      <c r="U198" s="121"/>
      <c r="V198" s="121"/>
      <c r="W198" s="121"/>
      <c r="X198" s="121"/>
      <c r="Y198" s="131"/>
      <c r="AD198" s="2"/>
    </row>
    <row r="199" spans="5:30" ht="15" customHeight="1" x14ac:dyDescent="0.15">
      <c r="N199" s="1"/>
      <c r="O199" s="1"/>
      <c r="P199" s="7"/>
      <c r="Q199" s="7"/>
      <c r="AA199" s="3"/>
    </row>
    <row r="200" spans="5:30" ht="15" customHeight="1" x14ac:dyDescent="0.15">
      <c r="E200" s="2"/>
      <c r="K200" s="402" t="s">
        <v>517</v>
      </c>
      <c r="L200" s="402"/>
      <c r="M200" s="402"/>
      <c r="N200" s="402"/>
      <c r="O200" s="402"/>
      <c r="P200" s="402"/>
      <c r="Q200" s="402"/>
      <c r="R200" s="402"/>
      <c r="S200" s="402"/>
      <c r="T200" s="402"/>
      <c r="U200" s="402"/>
      <c r="V200" s="402"/>
      <c r="W200" s="402"/>
      <c r="X200" s="402"/>
      <c r="AA200" s="3"/>
    </row>
    <row r="201" spans="5:30" ht="15" customHeight="1" x14ac:dyDescent="0.15">
      <c r="E201" s="2"/>
      <c r="K201" s="402"/>
      <c r="L201" s="402"/>
      <c r="M201" s="402"/>
      <c r="N201" s="402"/>
      <c r="O201" s="402"/>
      <c r="P201" s="402"/>
      <c r="Q201" s="402"/>
      <c r="R201" s="402"/>
      <c r="S201" s="402"/>
      <c r="T201" s="402"/>
      <c r="U201" s="402"/>
      <c r="V201" s="402"/>
      <c r="W201" s="402"/>
      <c r="X201" s="402"/>
      <c r="AA201" s="3"/>
    </row>
    <row r="202" spans="5:30" s="2" customFormat="1" ht="5.0999999999999996" customHeight="1" thickBot="1" x14ac:dyDescent="0.2">
      <c r="E202" s="1"/>
      <c r="N202" s="6"/>
      <c r="O202" s="6"/>
      <c r="U202" s="35"/>
      <c r="X202" s="33"/>
      <c r="AA202" s="3"/>
    </row>
    <row r="203" spans="5:30" ht="15" customHeight="1" x14ac:dyDescent="0.15">
      <c r="M203" s="392"/>
      <c r="N203" s="393"/>
      <c r="O203" s="393"/>
      <c r="P203" s="393"/>
      <c r="Q203" s="393"/>
      <c r="R203" s="393"/>
      <c r="S203" s="393"/>
      <c r="T203" s="393"/>
      <c r="U203" s="393"/>
      <c r="V203" s="393"/>
      <c r="W203" s="393"/>
      <c r="X203" s="394"/>
      <c r="Y203" s="152"/>
      <c r="AD203" s="2"/>
    </row>
    <row r="204" spans="5:30" ht="15" customHeight="1" x14ac:dyDescent="0.15">
      <c r="M204" s="395"/>
      <c r="N204" s="396"/>
      <c r="O204" s="396"/>
      <c r="P204" s="396"/>
      <c r="Q204" s="396"/>
      <c r="R204" s="396"/>
      <c r="S204" s="396"/>
      <c r="T204" s="396"/>
      <c r="U204" s="396"/>
      <c r="V204" s="396"/>
      <c r="W204" s="396"/>
      <c r="X204" s="397"/>
      <c r="Y204" s="152"/>
      <c r="AD204" s="2"/>
    </row>
    <row r="205" spans="5:30" ht="15" customHeight="1" thickBot="1" x14ac:dyDescent="0.2">
      <c r="M205" s="398"/>
      <c r="N205" s="399"/>
      <c r="O205" s="399"/>
      <c r="P205" s="399"/>
      <c r="Q205" s="399"/>
      <c r="R205" s="399"/>
      <c r="S205" s="399"/>
      <c r="T205" s="399"/>
      <c r="U205" s="399"/>
      <c r="V205" s="399"/>
      <c r="W205" s="399"/>
      <c r="X205" s="400"/>
      <c r="Y205" s="152"/>
      <c r="AD205" s="2"/>
    </row>
    <row r="206" spans="5:30" ht="15" customHeight="1" x14ac:dyDescent="0.15">
      <c r="E206" s="2"/>
      <c r="N206" s="1"/>
      <c r="O206" s="1"/>
      <c r="Q206" s="6"/>
      <c r="R206" s="6"/>
      <c r="AA206" s="3" t="e">
        <f>IF(#REF!="","",#REF!)</f>
        <v>#REF!</v>
      </c>
      <c r="AB206" s="30" t="e">
        <f>IF(#REF!="","",#REF!)</f>
        <v>#REF!</v>
      </c>
      <c r="AD206" s="2"/>
    </row>
    <row r="207" spans="5:30" ht="15" customHeight="1" x14ac:dyDescent="0.15">
      <c r="E207" s="2"/>
      <c r="N207" s="1"/>
      <c r="O207" s="1"/>
      <c r="Q207" s="6"/>
      <c r="R207" s="6"/>
      <c r="S207" s="391"/>
      <c r="T207" s="391"/>
      <c r="U207" s="391"/>
      <c r="V207" s="391"/>
      <c r="W207" s="391"/>
      <c r="X207" s="391"/>
      <c r="Y207" s="391"/>
      <c r="AA207" s="3" t="e">
        <f>IF(#REF!="","",#REF!)</f>
        <v>#REF!</v>
      </c>
      <c r="AB207" s="30" t="e">
        <f>IF(#REF!="","",#REF!)</f>
        <v>#REF!</v>
      </c>
      <c r="AD207" s="2"/>
    </row>
    <row r="208" spans="5:30" ht="15" customHeight="1" x14ac:dyDescent="0.15">
      <c r="L208" s="26"/>
      <c r="P208" s="55"/>
      <c r="S208" s="391"/>
      <c r="T208" s="391"/>
      <c r="U208" s="391"/>
      <c r="V208" s="391"/>
      <c r="W208" s="391"/>
      <c r="X208" s="391"/>
      <c r="Y208" s="391"/>
      <c r="AB208" s="30" t="str">
        <f>IF(S207="","",S207)</f>
        <v/>
      </c>
    </row>
    <row r="209" spans="3:30" ht="15" customHeight="1" x14ac:dyDescent="0.15">
      <c r="L209" s="26"/>
      <c r="P209" s="55"/>
      <c r="S209" s="391"/>
      <c r="T209" s="391"/>
      <c r="U209" s="391"/>
      <c r="V209" s="391"/>
      <c r="W209" s="391"/>
      <c r="X209" s="391"/>
      <c r="Y209" s="391"/>
      <c r="AA209" s="3"/>
    </row>
    <row r="210" spans="3:30" ht="15" customHeight="1" x14ac:dyDescent="0.15">
      <c r="C210" s="90"/>
      <c r="D210" s="90"/>
      <c r="E210" s="90"/>
      <c r="F210" s="90"/>
      <c r="G210" s="90"/>
      <c r="H210" s="90"/>
      <c r="I210" s="90"/>
      <c r="J210" s="90"/>
      <c r="K210" s="93"/>
      <c r="L210" s="90"/>
      <c r="M210" s="90"/>
      <c r="N210" s="90"/>
      <c r="O210" s="90"/>
      <c r="P210" s="94"/>
      <c r="Q210" s="90"/>
      <c r="R210" s="90"/>
      <c r="S210" s="86"/>
      <c r="T210" s="86"/>
      <c r="U210" s="86"/>
      <c r="V210" s="86"/>
      <c r="W210" s="86"/>
      <c r="X210" s="86"/>
      <c r="Y210" s="86"/>
    </row>
    <row r="211" spans="3:30" ht="15" customHeight="1" x14ac:dyDescent="0.15">
      <c r="C211" s="90"/>
      <c r="D211" s="90"/>
      <c r="E211" s="90"/>
      <c r="F211" s="90"/>
      <c r="G211" s="90"/>
      <c r="H211" s="90"/>
      <c r="I211" s="90"/>
      <c r="J211" s="90"/>
      <c r="K211" s="93"/>
      <c r="L211" s="90"/>
      <c r="M211" s="90"/>
      <c r="N211" s="90"/>
      <c r="O211" s="90"/>
      <c r="P211" s="94"/>
      <c r="Q211" s="86"/>
      <c r="R211" s="86"/>
      <c r="S211" s="91"/>
      <c r="T211" s="91"/>
      <c r="U211" s="91"/>
      <c r="V211" s="91"/>
      <c r="W211" s="91"/>
      <c r="X211" s="91"/>
      <c r="Y211" s="86"/>
    </row>
    <row r="212" spans="3:30" ht="20.100000000000001" customHeight="1" x14ac:dyDescent="0.15">
      <c r="C212" s="90"/>
      <c r="D212" s="89"/>
      <c r="E212" s="90"/>
      <c r="F212" s="89"/>
      <c r="G212" s="89"/>
      <c r="H212" s="89"/>
      <c r="I212" s="89"/>
      <c r="J212" s="89"/>
      <c r="K212" s="95"/>
      <c r="L212" s="89"/>
      <c r="M212" s="89"/>
      <c r="N212" s="89"/>
      <c r="O212" s="89"/>
      <c r="P212" s="88"/>
      <c r="Q212" s="91"/>
      <c r="R212" s="91"/>
      <c r="S212" s="91"/>
      <c r="T212" s="91"/>
      <c r="U212" s="91"/>
      <c r="V212" s="91"/>
      <c r="W212" s="91"/>
      <c r="X212" s="91"/>
      <c r="Y212" s="86"/>
      <c r="AD212" s="2"/>
    </row>
    <row r="213" spans="3:30" s="2" customFormat="1" ht="5.0999999999999996" customHeight="1" x14ac:dyDescent="0.15">
      <c r="C213" s="90"/>
      <c r="D213" s="89"/>
      <c r="E213" s="89"/>
      <c r="F213" s="89"/>
      <c r="G213" s="89"/>
      <c r="H213" s="89"/>
      <c r="I213" s="89"/>
      <c r="J213" s="89"/>
      <c r="K213" s="95"/>
      <c r="L213" s="89"/>
      <c r="M213" s="89"/>
      <c r="N213" s="89"/>
      <c r="O213" s="89"/>
      <c r="P213" s="88"/>
      <c r="Q213" s="91"/>
      <c r="R213" s="91"/>
      <c r="S213" s="86"/>
      <c r="T213" s="86"/>
      <c r="U213" s="86"/>
      <c r="V213" s="86"/>
      <c r="W213" s="86"/>
      <c r="X213" s="86"/>
      <c r="Y213" s="86"/>
      <c r="AD213" s="1"/>
    </row>
    <row r="214" spans="3:30" ht="15" customHeight="1" x14ac:dyDescent="0.15">
      <c r="C214" s="90"/>
      <c r="D214" s="90"/>
      <c r="E214" s="89"/>
      <c r="F214" s="90"/>
      <c r="G214" s="90"/>
      <c r="H214" s="90"/>
      <c r="I214" s="90"/>
      <c r="J214" s="90"/>
      <c r="K214" s="93"/>
      <c r="L214" s="90"/>
      <c r="M214" s="90"/>
      <c r="N214" s="90"/>
      <c r="O214" s="90"/>
      <c r="P214" s="94"/>
      <c r="Q214" s="86"/>
      <c r="R214" s="86"/>
      <c r="S214" s="90"/>
      <c r="T214" s="90"/>
      <c r="U214" s="96"/>
      <c r="V214" s="90"/>
      <c r="W214" s="90"/>
      <c r="X214" s="87"/>
      <c r="Y214" s="90"/>
    </row>
    <row r="215" spans="3:30" ht="15" customHeight="1" x14ac:dyDescent="0.15">
      <c r="C215" s="90"/>
      <c r="D215" s="90"/>
      <c r="E215" s="90"/>
      <c r="F215" s="90"/>
      <c r="G215" s="90"/>
      <c r="H215" s="90"/>
      <c r="I215" s="90"/>
      <c r="J215" s="90"/>
      <c r="K215" s="90"/>
      <c r="L215" s="90"/>
      <c r="M215" s="90"/>
      <c r="N215" s="97"/>
      <c r="O215" s="97"/>
      <c r="P215" s="90"/>
      <c r="Q215" s="90"/>
      <c r="R215" s="90"/>
      <c r="S215" s="90"/>
      <c r="T215" s="90"/>
      <c r="U215" s="96"/>
      <c r="V215" s="90"/>
      <c r="W215" s="90"/>
      <c r="X215" s="87"/>
      <c r="Y215" s="90"/>
      <c r="AA215" s="30" t="str">
        <f>IF(X214="","",X214)</f>
        <v/>
      </c>
    </row>
    <row r="216" spans="3:30" s="2" customFormat="1" ht="5.0999999999999996" customHeight="1" x14ac:dyDescent="0.15">
      <c r="E216" s="1"/>
      <c r="N216" s="6"/>
      <c r="O216" s="6"/>
      <c r="S216" s="1"/>
      <c r="T216" s="1"/>
      <c r="U216" s="1"/>
      <c r="V216" s="1"/>
      <c r="W216" s="1"/>
      <c r="X216" s="1"/>
      <c r="Y216" s="1"/>
      <c r="AA216" s="3"/>
    </row>
    <row r="217" spans="3:30" ht="15" customHeight="1" x14ac:dyDescent="0.15">
      <c r="E217" s="2"/>
      <c r="H217" s="90"/>
      <c r="I217" s="90"/>
      <c r="J217" s="90"/>
      <c r="K217" s="90"/>
      <c r="L217" s="90"/>
      <c r="M217" s="90"/>
      <c r="N217" s="90"/>
      <c r="O217" s="90"/>
      <c r="P217" s="97"/>
      <c r="Q217" s="97"/>
      <c r="R217" s="90"/>
      <c r="S217" s="391"/>
      <c r="T217" s="391"/>
      <c r="U217" s="391"/>
      <c r="V217" s="391"/>
      <c r="W217" s="391"/>
      <c r="X217" s="391"/>
      <c r="Y217" s="391"/>
      <c r="AA217" s="3"/>
    </row>
    <row r="218" spans="3:30" ht="15" customHeight="1" x14ac:dyDescent="0.15">
      <c r="H218" s="90"/>
      <c r="I218" s="90"/>
      <c r="J218" s="90"/>
      <c r="K218" s="90"/>
      <c r="L218" s="90"/>
      <c r="M218" s="90"/>
      <c r="N218" s="90"/>
      <c r="O218" s="90"/>
      <c r="P218" s="87"/>
      <c r="Q218" s="92"/>
      <c r="R218" s="92"/>
      <c r="S218" s="391"/>
      <c r="T218" s="391"/>
      <c r="U218" s="391"/>
      <c r="V218" s="391"/>
      <c r="W218" s="391"/>
      <c r="X218" s="391"/>
      <c r="Y218" s="391"/>
      <c r="AA218" s="30" t="str">
        <f>IF(P218="","",P218)</f>
        <v/>
      </c>
      <c r="AB218" s="30" t="str">
        <f>IF(S217="","",S217)</f>
        <v/>
      </c>
    </row>
    <row r="219" spans="3:30" ht="15" customHeight="1" x14ac:dyDescent="0.15">
      <c r="H219" s="90"/>
      <c r="I219" s="90"/>
      <c r="J219" s="90"/>
      <c r="K219" s="90"/>
      <c r="L219" s="98"/>
      <c r="M219" s="90"/>
      <c r="N219" s="90"/>
      <c r="O219" s="90"/>
      <c r="P219" s="97"/>
      <c r="Q219" s="92"/>
      <c r="R219" s="92"/>
      <c r="S219" s="391"/>
      <c r="T219" s="391"/>
      <c r="U219" s="391"/>
      <c r="V219" s="391"/>
      <c r="W219" s="391"/>
      <c r="X219" s="391"/>
      <c r="Y219" s="391"/>
      <c r="AA219" s="3"/>
    </row>
    <row r="220" spans="3:30" ht="15" customHeight="1" x14ac:dyDescent="0.15">
      <c r="H220" s="90"/>
      <c r="I220" s="90"/>
      <c r="J220" s="90"/>
      <c r="K220" s="90"/>
      <c r="L220" s="93"/>
      <c r="M220" s="90"/>
      <c r="N220" s="90"/>
      <c r="O220" s="90"/>
      <c r="P220" s="97"/>
      <c r="Q220" s="92"/>
      <c r="R220" s="92"/>
      <c r="S220" s="86"/>
      <c r="T220" s="86"/>
      <c r="U220" s="86"/>
      <c r="V220" s="86"/>
      <c r="W220" s="86"/>
      <c r="X220" s="86"/>
      <c r="Y220" s="86"/>
      <c r="AA220" s="3"/>
    </row>
    <row r="221" spans="3:30" s="2" customFormat="1" ht="5.0999999999999996" customHeight="1" x14ac:dyDescent="0.15">
      <c r="E221" s="1"/>
      <c r="H221" s="90"/>
      <c r="I221" s="90"/>
      <c r="J221" s="90"/>
      <c r="K221" s="90"/>
      <c r="L221" s="90"/>
      <c r="M221" s="90"/>
      <c r="N221" s="90"/>
      <c r="O221" s="90"/>
      <c r="P221" s="97"/>
      <c r="Q221" s="92"/>
      <c r="R221" s="92"/>
      <c r="S221" s="391"/>
      <c r="T221" s="391"/>
      <c r="U221" s="391"/>
      <c r="V221" s="391"/>
      <c r="W221" s="391"/>
      <c r="X221" s="391"/>
      <c r="Y221" s="391"/>
      <c r="AA221" s="3"/>
      <c r="AD221" s="1"/>
    </row>
    <row r="222" spans="3:30" ht="15" customHeight="1" x14ac:dyDescent="0.15">
      <c r="E222" s="2"/>
      <c r="H222" s="90"/>
      <c r="I222" s="90"/>
      <c r="J222" s="90"/>
      <c r="K222" s="90"/>
      <c r="L222" s="90"/>
      <c r="M222" s="90"/>
      <c r="N222" s="90"/>
      <c r="O222" s="90"/>
      <c r="P222" s="87"/>
      <c r="Q222" s="92"/>
      <c r="R222" s="92"/>
      <c r="S222" s="391"/>
      <c r="T222" s="391"/>
      <c r="U222" s="391"/>
      <c r="V222" s="391"/>
      <c r="W222" s="391"/>
      <c r="X222" s="391"/>
      <c r="Y222" s="391"/>
      <c r="AA222" s="3" t="str">
        <f>IF(P222="","",P222)</f>
        <v/>
      </c>
      <c r="AB222" s="30" t="str">
        <f>IF(S221="","",S221)</f>
        <v/>
      </c>
    </row>
    <row r="223" spans="3:30" ht="15" customHeight="1" x14ac:dyDescent="0.15">
      <c r="H223" s="90"/>
      <c r="I223" s="90"/>
      <c r="J223" s="90"/>
      <c r="K223" s="90"/>
      <c r="L223" s="93"/>
      <c r="M223" s="90"/>
      <c r="N223" s="90"/>
      <c r="O223" s="90"/>
      <c r="P223" s="87"/>
      <c r="Q223" s="92"/>
      <c r="R223" s="92"/>
      <c r="S223" s="391"/>
      <c r="T223" s="391"/>
      <c r="U223" s="391"/>
      <c r="V223" s="391"/>
      <c r="W223" s="391"/>
      <c r="X223" s="391"/>
      <c r="Y223" s="391"/>
      <c r="AA223" s="3"/>
    </row>
    <row r="224" spans="3:30" ht="15" customHeight="1" x14ac:dyDescent="0.15">
      <c r="H224" s="90"/>
      <c r="I224" s="90"/>
      <c r="J224" s="90"/>
      <c r="K224" s="90"/>
      <c r="L224" s="93"/>
      <c r="M224" s="90"/>
      <c r="N224" s="90"/>
      <c r="O224" s="90"/>
      <c r="P224" s="97"/>
      <c r="Q224" s="92"/>
      <c r="R224" s="92"/>
      <c r="S224" s="90"/>
      <c r="T224" s="90"/>
      <c r="U224" s="90"/>
      <c r="V224" s="90"/>
      <c r="W224" s="90"/>
      <c r="X224" s="90"/>
      <c r="Y224" s="90"/>
      <c r="AA224" s="3"/>
    </row>
    <row r="225" spans="3:30" s="2" customFormat="1" ht="5.0999999999999996" customHeight="1" x14ac:dyDescent="0.15">
      <c r="E225" s="1"/>
      <c r="H225" s="90"/>
      <c r="I225" s="90"/>
      <c r="J225" s="90"/>
      <c r="K225" s="90"/>
      <c r="L225" s="90"/>
      <c r="M225" s="90"/>
      <c r="N225" s="90"/>
      <c r="O225" s="90"/>
      <c r="P225" s="97"/>
      <c r="Q225" s="90"/>
      <c r="R225" s="90"/>
      <c r="S225" s="409"/>
      <c r="T225" s="409"/>
      <c r="U225" s="409"/>
      <c r="V225" s="409"/>
      <c r="W225" s="409"/>
      <c r="X225" s="409"/>
      <c r="Y225" s="409"/>
      <c r="AA225" s="3"/>
      <c r="AD225" s="1"/>
    </row>
    <row r="226" spans="3:30" ht="15" customHeight="1" x14ac:dyDescent="0.15">
      <c r="E226" s="2"/>
      <c r="H226" s="90"/>
      <c r="I226" s="90"/>
      <c r="J226" s="90"/>
      <c r="K226" s="90"/>
      <c r="L226" s="90"/>
      <c r="M226" s="90"/>
      <c r="N226" s="90"/>
      <c r="O226" s="90"/>
      <c r="P226" s="87"/>
      <c r="Q226" s="97"/>
      <c r="R226" s="97"/>
      <c r="S226" s="391"/>
      <c r="T226" s="391"/>
      <c r="U226" s="391"/>
      <c r="V226" s="391"/>
      <c r="W226" s="391"/>
      <c r="X226" s="391"/>
      <c r="Y226" s="391"/>
      <c r="AA226" s="3" t="str">
        <f>IF(P226="","",P226)</f>
        <v/>
      </c>
      <c r="AB226" s="30" t="str">
        <f>IF(S225="","",S225)</f>
        <v/>
      </c>
      <c r="AD226" s="2"/>
    </row>
    <row r="227" spans="3:30" ht="15" customHeight="1" x14ac:dyDescent="0.15">
      <c r="H227" s="90"/>
      <c r="I227" s="90"/>
      <c r="J227" s="90"/>
      <c r="K227" s="90"/>
      <c r="L227" s="93"/>
      <c r="M227" s="90"/>
      <c r="N227" s="97"/>
      <c r="O227" s="97"/>
      <c r="P227" s="92"/>
      <c r="Q227" s="90"/>
      <c r="R227" s="90"/>
      <c r="S227" s="391"/>
      <c r="T227" s="391"/>
      <c r="U227" s="391"/>
      <c r="V227" s="391"/>
      <c r="W227" s="391"/>
      <c r="X227" s="391"/>
      <c r="Y227" s="391"/>
      <c r="AB227" s="30" t="str">
        <f>IF(S226="","",S226)</f>
        <v/>
      </c>
    </row>
    <row r="228" spans="3:30" ht="15" customHeight="1" x14ac:dyDescent="0.15">
      <c r="H228" s="90"/>
      <c r="I228" s="90"/>
      <c r="J228" s="90"/>
      <c r="K228" s="90"/>
      <c r="L228" s="93"/>
      <c r="M228" s="90"/>
      <c r="N228" s="97"/>
      <c r="O228" s="97"/>
      <c r="P228" s="92"/>
      <c r="Q228" s="90"/>
      <c r="R228" s="90"/>
      <c r="S228" s="391"/>
      <c r="T228" s="391"/>
      <c r="U228" s="391"/>
      <c r="V228" s="391"/>
      <c r="W228" s="391"/>
      <c r="X228" s="391"/>
      <c r="Y228" s="391"/>
      <c r="AA228" s="3"/>
    </row>
    <row r="229" spans="3:30" ht="15" customHeight="1" x14ac:dyDescent="0.15">
      <c r="H229" s="90"/>
      <c r="I229" s="90"/>
      <c r="J229" s="90"/>
      <c r="K229" s="93"/>
      <c r="L229" s="90"/>
      <c r="M229" s="90"/>
      <c r="N229" s="90"/>
      <c r="O229" s="90"/>
      <c r="P229" s="94"/>
      <c r="Q229" s="90"/>
      <c r="R229" s="90"/>
      <c r="S229" s="86"/>
      <c r="T229" s="86"/>
      <c r="U229" s="86"/>
      <c r="V229" s="86"/>
      <c r="W229" s="86"/>
      <c r="X229" s="86"/>
      <c r="Y229" s="86"/>
    </row>
    <row r="230" spans="3:30" ht="15" customHeight="1" x14ac:dyDescent="0.15">
      <c r="K230" s="26"/>
      <c r="N230" s="1"/>
      <c r="O230" s="1"/>
      <c r="P230" s="25"/>
      <c r="Q230" s="28"/>
      <c r="R230" s="28"/>
      <c r="S230" s="28"/>
      <c r="T230" s="28"/>
      <c r="U230" s="28"/>
      <c r="V230" s="28"/>
      <c r="W230" s="28"/>
      <c r="X230" s="28"/>
      <c r="Y230" s="28"/>
    </row>
    <row r="231" spans="3:30" ht="15" customHeight="1" x14ac:dyDescent="0.15">
      <c r="K231" s="26"/>
      <c r="N231" s="1"/>
      <c r="O231" s="1"/>
      <c r="P231" s="25"/>
      <c r="Q231" s="28"/>
      <c r="R231" s="28"/>
      <c r="S231" s="28"/>
      <c r="T231" s="28"/>
      <c r="U231" s="28"/>
      <c r="V231" s="28"/>
      <c r="W231" s="28"/>
      <c r="X231" s="28"/>
      <c r="Y231" s="28"/>
    </row>
    <row r="232" spans="3:30" ht="20.100000000000001" customHeight="1" x14ac:dyDescent="0.15">
      <c r="C232" s="90"/>
      <c r="D232" s="90"/>
      <c r="E232" s="90"/>
      <c r="F232" s="90"/>
      <c r="G232" s="90"/>
      <c r="H232" s="90"/>
      <c r="I232" s="90"/>
      <c r="J232" s="90"/>
      <c r="K232" s="93"/>
      <c r="L232" s="90"/>
      <c r="M232" s="90"/>
      <c r="N232" s="90"/>
      <c r="O232" s="90"/>
      <c r="P232" s="94"/>
      <c r="Q232" s="86"/>
      <c r="R232" s="86"/>
      <c r="S232" s="88"/>
      <c r="T232" s="88"/>
      <c r="U232" s="88"/>
      <c r="V232" s="88"/>
      <c r="W232" s="88"/>
      <c r="X232" s="88"/>
      <c r="Y232" s="86"/>
    </row>
    <row r="233" spans="3:30" ht="17.45" customHeight="1" x14ac:dyDescent="0.15">
      <c r="C233" s="90"/>
      <c r="D233" s="88"/>
      <c r="E233" s="90"/>
      <c r="F233" s="88"/>
      <c r="G233" s="88"/>
      <c r="H233" s="88"/>
      <c r="I233" s="88"/>
      <c r="J233" s="88"/>
      <c r="K233" s="88"/>
      <c r="L233" s="88"/>
      <c r="M233" s="88"/>
      <c r="N233" s="88"/>
      <c r="O233" s="88"/>
      <c r="P233" s="88"/>
      <c r="Q233" s="88"/>
      <c r="R233" s="88"/>
      <c r="S233" s="88"/>
      <c r="T233" s="88"/>
      <c r="U233" s="88"/>
      <c r="V233" s="88"/>
      <c r="W233" s="88"/>
      <c r="X233" s="88"/>
      <c r="Y233" s="86"/>
    </row>
    <row r="234" spans="3:30" s="2" customFormat="1" ht="15" customHeight="1" x14ac:dyDescent="0.15">
      <c r="C234" s="90"/>
      <c r="D234" s="90"/>
      <c r="E234" s="88"/>
      <c r="F234" s="90"/>
      <c r="G234" s="90"/>
      <c r="H234" s="90"/>
      <c r="I234" s="90"/>
      <c r="J234" s="90"/>
      <c r="K234" s="90"/>
      <c r="L234" s="90"/>
      <c r="M234" s="90"/>
      <c r="N234" s="97"/>
      <c r="O234" s="97"/>
      <c r="P234" s="90"/>
      <c r="Q234" s="90"/>
      <c r="R234" s="90"/>
      <c r="S234" s="96"/>
      <c r="T234" s="90"/>
      <c r="U234" s="90"/>
      <c r="V234" s="90"/>
      <c r="W234" s="90"/>
      <c r="X234" s="87"/>
      <c r="Y234" s="90"/>
      <c r="AA234" s="3"/>
      <c r="AD234" s="1"/>
    </row>
    <row r="235" spans="3:30" ht="15" customHeight="1" x14ac:dyDescent="0.15">
      <c r="C235" s="90"/>
      <c r="D235" s="90"/>
      <c r="E235" s="90"/>
      <c r="F235" s="90"/>
      <c r="G235" s="90"/>
      <c r="H235" s="90"/>
      <c r="I235" s="90"/>
      <c r="J235" s="90"/>
      <c r="K235" s="90"/>
      <c r="L235" s="90"/>
      <c r="M235" s="90"/>
      <c r="N235" s="97"/>
      <c r="O235" s="97"/>
      <c r="P235" s="90"/>
      <c r="Q235" s="90"/>
      <c r="R235" s="90"/>
      <c r="S235" s="90"/>
      <c r="T235" s="90"/>
      <c r="U235" s="96"/>
      <c r="V235" s="90"/>
      <c r="W235" s="90"/>
      <c r="X235" s="87"/>
      <c r="Y235" s="90"/>
      <c r="AA235" s="30" t="str">
        <f>IF(X234="","",X234)</f>
        <v/>
      </c>
      <c r="AD235" s="2"/>
    </row>
    <row r="236" spans="3:30" s="2" customFormat="1" ht="5.0999999999999996" customHeight="1" x14ac:dyDescent="0.15">
      <c r="C236" s="90"/>
      <c r="D236" s="90"/>
      <c r="E236" s="90"/>
      <c r="F236" s="90"/>
      <c r="G236" s="90"/>
      <c r="H236" s="90"/>
      <c r="I236" s="90"/>
      <c r="J236" s="90"/>
      <c r="K236" s="90"/>
      <c r="L236" s="90"/>
      <c r="M236" s="90"/>
      <c r="N236" s="97"/>
      <c r="O236" s="97"/>
      <c r="P236" s="90"/>
      <c r="Q236" s="90"/>
      <c r="R236" s="90"/>
      <c r="S236" s="90"/>
      <c r="T236" s="90"/>
      <c r="U236" s="90"/>
      <c r="V236" s="90"/>
      <c r="W236" s="90"/>
      <c r="X236" s="90"/>
      <c r="Y236" s="90"/>
      <c r="AA236" s="3"/>
    </row>
    <row r="237" spans="3:30" ht="15" customHeight="1" x14ac:dyDescent="0.15">
      <c r="C237" s="90"/>
      <c r="D237" s="90"/>
      <c r="E237" s="90"/>
      <c r="F237" s="90"/>
      <c r="G237" s="90"/>
      <c r="H237" s="90"/>
      <c r="I237" s="90"/>
      <c r="J237" s="90"/>
      <c r="K237" s="90"/>
      <c r="L237" s="90"/>
      <c r="M237" s="90"/>
      <c r="N237" s="90"/>
      <c r="O237" s="90"/>
      <c r="P237" s="97"/>
      <c r="Q237" s="97"/>
      <c r="R237" s="90"/>
      <c r="S237" s="90"/>
      <c r="T237" s="90"/>
      <c r="U237" s="90"/>
      <c r="V237" s="90"/>
      <c r="W237" s="90"/>
      <c r="X237" s="87"/>
      <c r="Y237" s="90"/>
      <c r="AA237" s="3"/>
      <c r="AD237" s="2"/>
    </row>
    <row r="238" spans="3:30" s="2" customFormat="1" ht="15" customHeight="1" x14ac:dyDescent="0.15">
      <c r="C238" s="90"/>
      <c r="D238" s="90"/>
      <c r="E238" s="90"/>
      <c r="F238" s="90"/>
      <c r="G238" s="90"/>
      <c r="H238" s="90"/>
      <c r="I238" s="90"/>
      <c r="J238" s="90"/>
      <c r="K238" s="90"/>
      <c r="L238" s="90"/>
      <c r="M238" s="90"/>
      <c r="N238" s="90"/>
      <c r="O238" s="90"/>
      <c r="P238" s="90"/>
      <c r="Q238" s="99"/>
      <c r="R238" s="90"/>
      <c r="S238" s="90"/>
      <c r="T238" s="90"/>
      <c r="U238" s="90"/>
      <c r="V238" s="90"/>
      <c r="W238" s="90"/>
      <c r="X238" s="87"/>
      <c r="Y238" s="90"/>
      <c r="AA238" s="3" t="str">
        <f>IF(X237="","",X237)</f>
        <v/>
      </c>
      <c r="AD238" s="1"/>
    </row>
    <row r="239" spans="3:30" s="2" customFormat="1" ht="15" customHeight="1" x14ac:dyDescent="0.15">
      <c r="C239" s="90"/>
      <c r="D239" s="90"/>
      <c r="E239" s="90"/>
      <c r="F239" s="90"/>
      <c r="G239" s="90"/>
      <c r="H239" s="90"/>
      <c r="I239" s="90"/>
      <c r="J239" s="90"/>
      <c r="K239" s="90"/>
      <c r="L239" s="90"/>
      <c r="M239" s="93"/>
      <c r="N239" s="90"/>
      <c r="O239" s="93"/>
      <c r="P239" s="90"/>
      <c r="Q239" s="99"/>
      <c r="R239" s="90"/>
      <c r="S239" s="90"/>
      <c r="T239" s="90"/>
      <c r="U239" s="90"/>
      <c r="V239" s="90"/>
      <c r="W239" s="90"/>
      <c r="X239" s="87"/>
      <c r="Y239" s="90"/>
      <c r="AA239" s="3" t="str">
        <f t="shared" ref="AA239:AA241" si="0">IF(X238="","",X238)</f>
        <v/>
      </c>
      <c r="AD239" s="1"/>
    </row>
    <row r="240" spans="3:30" s="2" customFormat="1" ht="15" customHeight="1" x14ac:dyDescent="0.15">
      <c r="C240" s="90"/>
      <c r="D240" s="90"/>
      <c r="E240" s="90"/>
      <c r="F240" s="90"/>
      <c r="G240" s="90"/>
      <c r="H240" s="90"/>
      <c r="I240" s="90"/>
      <c r="J240" s="90"/>
      <c r="K240" s="90"/>
      <c r="L240" s="90"/>
      <c r="M240" s="90"/>
      <c r="N240" s="90"/>
      <c r="O240" s="90"/>
      <c r="P240" s="90"/>
      <c r="Q240" s="99"/>
      <c r="R240" s="90"/>
      <c r="S240" s="90"/>
      <c r="T240" s="90"/>
      <c r="U240" s="90"/>
      <c r="V240" s="90"/>
      <c r="W240" s="90"/>
      <c r="X240" s="87"/>
      <c r="Y240" s="90"/>
      <c r="AA240" s="3" t="str">
        <f t="shared" si="0"/>
        <v/>
      </c>
      <c r="AD240" s="1"/>
    </row>
    <row r="241" spans="3:30" s="2" customFormat="1" ht="15" customHeight="1" x14ac:dyDescent="0.15">
      <c r="C241" s="90"/>
      <c r="D241" s="90"/>
      <c r="E241" s="90"/>
      <c r="F241" s="90"/>
      <c r="G241" s="90"/>
      <c r="H241" s="90"/>
      <c r="I241" s="90"/>
      <c r="J241" s="90"/>
      <c r="K241" s="90"/>
      <c r="L241" s="90"/>
      <c r="M241" s="90"/>
      <c r="N241" s="90"/>
      <c r="O241" s="90"/>
      <c r="P241" s="90"/>
      <c r="Q241" s="99"/>
      <c r="R241" s="90"/>
      <c r="S241" s="90"/>
      <c r="T241" s="90"/>
      <c r="U241" s="96"/>
      <c r="V241" s="90"/>
      <c r="W241" s="90"/>
      <c r="X241" s="87"/>
      <c r="Y241" s="90"/>
      <c r="AA241" s="3" t="str">
        <f t="shared" si="0"/>
        <v/>
      </c>
      <c r="AD241" s="1"/>
    </row>
    <row r="242" spans="3:30" s="2" customFormat="1" ht="6.95" customHeight="1" x14ac:dyDescent="0.15">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AA242" s="3"/>
      <c r="AD242" s="1"/>
    </row>
    <row r="243" spans="3:30" ht="15" customHeight="1" x14ac:dyDescent="0.15">
      <c r="C243" s="90"/>
      <c r="D243" s="90"/>
      <c r="E243" s="90"/>
      <c r="F243" s="90"/>
      <c r="G243" s="90"/>
      <c r="H243" s="90"/>
      <c r="I243" s="90"/>
      <c r="J243" s="90"/>
      <c r="K243" s="90"/>
      <c r="L243" s="90"/>
      <c r="M243" s="100"/>
      <c r="N243" s="90"/>
      <c r="O243" s="90"/>
      <c r="P243" s="90"/>
      <c r="Q243" s="90"/>
      <c r="R243" s="90"/>
      <c r="S243" s="90"/>
      <c r="T243" s="90"/>
      <c r="U243" s="96"/>
      <c r="V243" s="90"/>
      <c r="W243" s="90"/>
      <c r="X243" s="87"/>
      <c r="Y243" s="90"/>
      <c r="AA243" s="3" t="str">
        <f>IF(Q243="","",Q243)</f>
        <v/>
      </c>
    </row>
    <row r="244" spans="3:30" s="2" customFormat="1" ht="8.1" customHeight="1" x14ac:dyDescent="0.15">
      <c r="C244" s="90"/>
      <c r="D244" s="90"/>
      <c r="E244" s="90"/>
      <c r="F244" s="90"/>
      <c r="G244" s="90"/>
      <c r="H244" s="90"/>
      <c r="I244" s="90"/>
      <c r="J244" s="90"/>
      <c r="K244" s="90"/>
      <c r="L244" s="90"/>
      <c r="M244" s="90"/>
      <c r="N244" s="90"/>
      <c r="O244" s="90"/>
      <c r="P244" s="90"/>
      <c r="Q244" s="90"/>
      <c r="R244" s="90"/>
      <c r="S244" s="86"/>
      <c r="T244" s="86"/>
      <c r="U244" s="86"/>
      <c r="V244" s="86"/>
      <c r="W244" s="86"/>
      <c r="X244" s="87"/>
      <c r="Y244" s="90"/>
      <c r="AA244" s="3"/>
      <c r="AD244" s="1"/>
    </row>
    <row r="245" spans="3:30" s="2" customFormat="1" ht="15" customHeight="1" x14ac:dyDescent="0.15">
      <c r="C245" s="90"/>
      <c r="D245" s="90"/>
      <c r="E245" s="90"/>
      <c r="F245" s="90"/>
      <c r="G245" s="90"/>
      <c r="H245" s="90"/>
      <c r="I245" s="90"/>
      <c r="J245" s="90"/>
      <c r="K245" s="90"/>
      <c r="L245" s="90"/>
      <c r="M245" s="90"/>
      <c r="N245" s="90"/>
      <c r="O245" s="90"/>
      <c r="P245" s="90"/>
      <c r="Q245" s="101"/>
      <c r="R245" s="86"/>
      <c r="S245" s="90"/>
      <c r="T245" s="90"/>
      <c r="U245" s="96"/>
      <c r="V245" s="90"/>
      <c r="W245" s="90"/>
      <c r="X245" s="87"/>
      <c r="Y245" s="90"/>
      <c r="AA245" s="3" t="str">
        <f>IF(X244="","",X244)</f>
        <v/>
      </c>
      <c r="AD245" s="1"/>
    </row>
    <row r="246" spans="3:30" s="2" customFormat="1" ht="15" customHeight="1" x14ac:dyDescent="0.15">
      <c r="C246" s="90"/>
      <c r="D246" s="90"/>
      <c r="E246" s="90"/>
      <c r="F246" s="90"/>
      <c r="G246" s="90"/>
      <c r="H246" s="90"/>
      <c r="I246" s="90"/>
      <c r="J246" s="90"/>
      <c r="K246" s="90"/>
      <c r="L246" s="90"/>
      <c r="M246" s="90"/>
      <c r="N246" s="97"/>
      <c r="O246" s="97"/>
      <c r="P246" s="90"/>
      <c r="Q246" s="90"/>
      <c r="R246" s="90"/>
      <c r="S246" s="86"/>
      <c r="T246" s="86"/>
      <c r="U246" s="86"/>
      <c r="V246" s="86"/>
      <c r="W246" s="86"/>
      <c r="X246" s="86"/>
      <c r="Y246" s="86"/>
      <c r="AA246" s="3"/>
      <c r="AD246" s="1"/>
    </row>
    <row r="247" spans="3:30" ht="15" customHeight="1" x14ac:dyDescent="0.15">
      <c r="E247" s="2"/>
      <c r="K247" s="26"/>
      <c r="N247" s="1"/>
      <c r="O247" s="1"/>
      <c r="P247" s="25"/>
      <c r="Q247" s="28"/>
      <c r="R247" s="28"/>
    </row>
  </sheetData>
  <mergeCells count="20">
    <mergeCell ref="D16:X17"/>
    <mergeCell ref="D54:X55"/>
    <mergeCell ref="D77:X78"/>
    <mergeCell ref="S225:Y225"/>
    <mergeCell ref="S217:Y219"/>
    <mergeCell ref="M72:X74"/>
    <mergeCell ref="M49:X51"/>
    <mergeCell ref="M120:X122"/>
    <mergeCell ref="S226:Y228"/>
    <mergeCell ref="M62:X64"/>
    <mergeCell ref="S207:Y209"/>
    <mergeCell ref="S221:Y223"/>
    <mergeCell ref="M133:X135"/>
    <mergeCell ref="M141:X143"/>
    <mergeCell ref="M147:X149"/>
    <mergeCell ref="M167:X169"/>
    <mergeCell ref="M184:X186"/>
    <mergeCell ref="M114:X116"/>
    <mergeCell ref="M203:X205"/>
    <mergeCell ref="K200:X201"/>
  </mergeCells>
  <phoneticPr fontId="1"/>
  <dataValidations count="8">
    <dataValidation type="list" allowBlank="1" showInputMessage="1" sqref="X244" xr:uid="{00000000-0002-0000-0200-000000000000}">
      <formula1>$Y$247:$Y$250</formula1>
    </dataValidation>
    <dataValidation type="list" allowBlank="1" showInputMessage="1" sqref="X237:X240" xr:uid="{00000000-0002-0000-0200-000001000000}">
      <formula1>$X$247:$X$248</formula1>
    </dataValidation>
    <dataValidation type="list" allowBlank="1" showInputMessage="1" sqref="X202 X183 X113 X132 X140 X187 X66 X146 X119 X243 X245 X214:X215 X234:X235 X241 X160 X171 X193 X166" xr:uid="{00000000-0002-0000-0200-000002000000}">
      <formula1>$Y$247:$Y$248</formula1>
    </dataValidation>
    <dataValidation type="list" allowBlank="1" showInputMessage="1" showErrorMessage="1" sqref="P218 P222 P226" xr:uid="{00000000-0002-0000-0200-000006000000}">
      <formula1>$X$247:$X$248</formula1>
    </dataValidation>
    <dataValidation type="list" allowBlank="1" showInputMessage="1" sqref="N45" xr:uid="{A3E7D9C9-60CF-407C-9EE9-A6A33CA0FA1E}">
      <formula1>"A,B,C,D,E,F,G,H,I"</formula1>
    </dataValidation>
    <dataValidation type="list" allowBlank="1" showInputMessage="1" sqref="P125:P128 P105:P108" xr:uid="{169E3C6E-D420-4346-A7BC-59172BB542CD}">
      <formula1>"〇"</formula1>
    </dataValidation>
    <dataValidation type="list" allowBlank="1" showInputMessage="1" sqref="N180 N93 N156" xr:uid="{A814A486-CBDE-4CBF-990B-E8698B61056D}">
      <formula1>"A,B"</formula1>
    </dataValidation>
    <dataValidation type="list" allowBlank="1" showInputMessage="1" sqref="N198 N23" xr:uid="{C343D6CE-595C-43A6-AB8B-00DE59CF0901}">
      <formula1>"A,B,C"</formula1>
    </dataValidation>
  </dataValidations>
  <pageMargins left="0.62992125984251968" right="0.39370078740157483" top="0.59055118110236227" bottom="0.59055118110236227" header="0.51181102362204722" footer="0.51181102362204722"/>
  <pageSetup paperSize="9" scale="74" fitToHeight="0" orientation="portrait" horizontalDpi="300" verticalDpi="300" r:id="rId1"/>
  <headerFooter alignWithMargins="0"/>
  <rowBreaks count="3" manualBreakCount="3">
    <brk id="52" min="1" max="28" man="1"/>
    <brk id="75" min="1" max="28" man="1"/>
    <brk id="150" min="1" max="2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B1:AA208"/>
  <sheetViews>
    <sheetView showGridLines="0" view="pageBreakPreview" zoomScale="85" zoomScaleNormal="100" zoomScaleSheetLayoutView="85" workbookViewId="0">
      <selection activeCell="B1" sqref="B1"/>
    </sheetView>
  </sheetViews>
  <sheetFormatPr defaultColWidth="9" defaultRowHeight="13.5" x14ac:dyDescent="0.15"/>
  <cols>
    <col min="1" max="1" width="4.125" style="1" customWidth="1"/>
    <col min="2" max="13" width="2.25" style="1" customWidth="1"/>
    <col min="14" max="15" width="8.625" style="7" customWidth="1"/>
    <col min="16" max="16" width="7.125" style="7" customWidth="1"/>
    <col min="17" max="17" width="7.625" style="1" customWidth="1"/>
    <col min="18" max="23" width="9.125" style="1" customWidth="1"/>
    <col min="24" max="24" width="9" style="1"/>
    <col min="25" max="25" width="4.625" style="1" customWidth="1"/>
    <col min="26" max="26" width="0" style="1" hidden="1" customWidth="1"/>
    <col min="27" max="27" width="9" style="1" hidden="1" customWidth="1"/>
    <col min="28" max="29" width="0" style="1" hidden="1" customWidth="1"/>
    <col min="30" max="16384" width="9" style="1"/>
  </cols>
  <sheetData>
    <row r="1" spans="2:27" ht="20.100000000000001" customHeight="1" x14ac:dyDescent="0.15">
      <c r="B1" s="1" t="str">
        <f>実施要領!C46</f>
        <v>1.2 AIやIOTの活用（技術関係）</v>
      </c>
      <c r="AA1" s="1" t="str">
        <f>B1</f>
        <v>1.2 AIやIOTの活用（技術関係）</v>
      </c>
    </row>
    <row r="2" spans="2:27" ht="20.100000000000001" customHeight="1" x14ac:dyDescent="0.15"/>
    <row r="3" spans="2:27" ht="20.100000000000001" customHeight="1" x14ac:dyDescent="0.15"/>
    <row r="4" spans="2:27" ht="20.100000000000001" customHeight="1" x14ac:dyDescent="0.15"/>
    <row r="5" spans="2:27" ht="20.100000000000001" customHeight="1" x14ac:dyDescent="0.15"/>
    <row r="6" spans="2:27" ht="20.100000000000001" customHeight="1" x14ac:dyDescent="0.15"/>
    <row r="7" spans="2:27" ht="20.100000000000001" customHeight="1" x14ac:dyDescent="0.15"/>
    <row r="8" spans="2:27" ht="20.100000000000001" customHeight="1" x14ac:dyDescent="0.15"/>
    <row r="9" spans="2:27" ht="20.100000000000001" customHeight="1" x14ac:dyDescent="0.15">
      <c r="D9" s="102" t="s">
        <v>64</v>
      </c>
    </row>
    <row r="10" spans="2:27" ht="20.100000000000001" customHeight="1" thickBot="1" x14ac:dyDescent="0.2">
      <c r="D10" s="102"/>
    </row>
    <row r="11" spans="2:27" ht="20.100000000000001" hidden="1" customHeight="1" x14ac:dyDescent="0.15">
      <c r="D11" s="102"/>
    </row>
    <row r="12" spans="2:27" ht="20.100000000000001" hidden="1" customHeight="1" x14ac:dyDescent="0.15">
      <c r="D12" s="102"/>
    </row>
    <row r="13" spans="2:27" ht="20.100000000000001" hidden="1" customHeight="1" x14ac:dyDescent="0.15">
      <c r="D13" s="102"/>
    </row>
    <row r="14" spans="2:27" ht="20.100000000000001" hidden="1" customHeight="1" x14ac:dyDescent="0.15">
      <c r="D14" s="102"/>
    </row>
    <row r="15" spans="2:27" ht="20.100000000000001" hidden="1" customHeight="1" x14ac:dyDescent="0.15">
      <c r="D15" s="102"/>
    </row>
    <row r="16" spans="2:27" ht="20.100000000000001" hidden="1" customHeight="1" x14ac:dyDescent="0.15">
      <c r="D16" s="102"/>
    </row>
    <row r="17" spans="2:27" ht="20.100000000000001" hidden="1" customHeight="1" x14ac:dyDescent="0.15">
      <c r="D17" s="102"/>
    </row>
    <row r="18" spans="2:27" ht="20.100000000000001" hidden="1" customHeight="1" x14ac:dyDescent="0.15">
      <c r="D18" s="102"/>
    </row>
    <row r="19" spans="2:27" ht="20.100000000000001" hidden="1" customHeight="1" x14ac:dyDescent="0.15">
      <c r="D19" s="102"/>
    </row>
    <row r="20" spans="2:27" ht="20.100000000000001" hidden="1" customHeight="1" x14ac:dyDescent="0.15">
      <c r="D20" s="102"/>
    </row>
    <row r="21" spans="2:27" ht="20.100000000000001" hidden="1" customHeight="1" x14ac:dyDescent="0.15">
      <c r="D21" s="102"/>
    </row>
    <row r="22" spans="2:27" ht="20.100000000000001" hidden="1" customHeight="1" x14ac:dyDescent="0.15">
      <c r="D22" s="102"/>
    </row>
    <row r="23" spans="2:27" ht="20.100000000000001" hidden="1" customHeight="1" thickBot="1" x14ac:dyDescent="0.2">
      <c r="D23" s="102"/>
    </row>
    <row r="24" spans="2:27" ht="17.100000000000001" customHeight="1" x14ac:dyDescent="0.15">
      <c r="B24" s="15"/>
      <c r="C24" s="38"/>
      <c r="D24" s="403" t="s">
        <v>98</v>
      </c>
      <c r="E24" s="404"/>
      <c r="F24" s="404"/>
      <c r="G24" s="404"/>
      <c r="H24" s="404"/>
      <c r="I24" s="404"/>
      <c r="J24" s="404"/>
      <c r="K24" s="404"/>
      <c r="L24" s="404"/>
      <c r="M24" s="404"/>
      <c r="N24" s="404"/>
      <c r="O24" s="404"/>
      <c r="P24" s="404"/>
      <c r="Q24" s="404"/>
      <c r="R24" s="404"/>
      <c r="S24" s="404"/>
      <c r="T24" s="404"/>
      <c r="U24" s="404"/>
      <c r="V24" s="404"/>
      <c r="W24" s="404"/>
      <c r="X24" s="405"/>
    </row>
    <row r="25" spans="2:27" ht="17.100000000000001" customHeight="1" thickBot="1" x14ac:dyDescent="0.2">
      <c r="B25"/>
      <c r="C25" s="38"/>
      <c r="D25" s="406"/>
      <c r="E25" s="407"/>
      <c r="F25" s="407"/>
      <c r="G25" s="407"/>
      <c r="H25" s="407"/>
      <c r="I25" s="407"/>
      <c r="J25" s="407"/>
      <c r="K25" s="407"/>
      <c r="L25" s="407"/>
      <c r="M25" s="407"/>
      <c r="N25" s="407"/>
      <c r="O25" s="407"/>
      <c r="P25" s="407"/>
      <c r="Q25" s="407"/>
      <c r="R25" s="407"/>
      <c r="S25" s="407"/>
      <c r="T25" s="407"/>
      <c r="U25" s="407"/>
      <c r="V25" s="407"/>
      <c r="W25" s="407"/>
      <c r="X25" s="408"/>
    </row>
    <row r="26" spans="2:27" s="2" customFormat="1" ht="15" customHeight="1" x14ac:dyDescent="0.15">
      <c r="D26" s="40"/>
      <c r="E26" s="40"/>
      <c r="F26" s="40"/>
      <c r="G26" s="40"/>
      <c r="H26" s="40"/>
      <c r="I26" s="40"/>
      <c r="J26" s="40"/>
      <c r="K26" s="40"/>
      <c r="L26" s="40"/>
      <c r="M26" s="40"/>
      <c r="N26" s="40"/>
      <c r="O26" s="40"/>
      <c r="P26" s="40"/>
      <c r="Q26" s="40"/>
      <c r="R26" s="40"/>
      <c r="S26" s="40"/>
      <c r="T26" s="40"/>
      <c r="U26" s="40"/>
      <c r="V26" s="40"/>
      <c r="W26" s="40"/>
      <c r="X26" s="40"/>
    </row>
    <row r="27" spans="2:27" ht="15" customHeight="1" x14ac:dyDescent="0.15">
      <c r="E27" s="1" t="str">
        <f>実施要領!F48&amp;""</f>
        <v>●質問4</v>
      </c>
      <c r="K27" s="1" t="s">
        <v>507</v>
      </c>
      <c r="P27" s="1"/>
    </row>
    <row r="28" spans="2:27" ht="15" customHeight="1" x14ac:dyDescent="0.15">
      <c r="P28" s="1"/>
    </row>
    <row r="29" spans="2:27" ht="15" customHeight="1" x14ac:dyDescent="0.15">
      <c r="G29" s="83" t="s">
        <v>78</v>
      </c>
      <c r="L29" s="1" t="s">
        <v>213</v>
      </c>
      <c r="P29" s="1"/>
      <c r="AA29" s="30" t="str">
        <f>IF(N31="","",N31)</f>
        <v/>
      </c>
    </row>
    <row r="30" spans="2:27" ht="15" customHeight="1" thickBot="1" x14ac:dyDescent="0.2">
      <c r="K30" s="31"/>
      <c r="N30" s="1"/>
      <c r="O30" s="1"/>
      <c r="Q30" s="7"/>
      <c r="AA30" s="3"/>
    </row>
    <row r="31" spans="2:27" ht="15" customHeight="1" thickBot="1" x14ac:dyDescent="0.2">
      <c r="N31" s="19"/>
      <c r="O31" s="1"/>
      <c r="Q31" s="7"/>
      <c r="AA31" s="3"/>
    </row>
    <row r="32" spans="2:27" ht="15" customHeight="1" x14ac:dyDescent="0.15">
      <c r="N32" s="1"/>
      <c r="O32" s="1"/>
      <c r="Q32" s="7"/>
      <c r="AA32" s="3"/>
    </row>
    <row r="33" spans="2:27" ht="15" customHeight="1" x14ac:dyDescent="0.15">
      <c r="H33" s="1" t="s">
        <v>214</v>
      </c>
      <c r="N33" s="1"/>
      <c r="P33" s="104"/>
      <c r="AA33" s="3" t="e">
        <f>IF(#REF!="","",#REF!)</f>
        <v>#REF!</v>
      </c>
    </row>
    <row r="34" spans="2:27" ht="15" customHeight="1" x14ac:dyDescent="0.15">
      <c r="H34" s="1" t="s">
        <v>215</v>
      </c>
      <c r="J34" s="26"/>
      <c r="N34" s="1"/>
      <c r="O34" s="1"/>
    </row>
    <row r="35" spans="2:27" ht="15" customHeight="1" x14ac:dyDescent="0.15">
      <c r="H35" s="1" t="s">
        <v>410</v>
      </c>
      <c r="J35" s="26"/>
      <c r="N35" s="1"/>
      <c r="O35" s="1"/>
    </row>
    <row r="36" spans="2:27" s="2" customFormat="1" ht="15" customHeight="1" x14ac:dyDescent="0.15">
      <c r="D36" s="40"/>
      <c r="E36" s="40"/>
      <c r="F36" s="40"/>
      <c r="G36" s="40"/>
      <c r="H36" s="40"/>
      <c r="I36" s="40"/>
      <c r="J36" s="40"/>
      <c r="K36" s="40"/>
      <c r="L36" s="40"/>
      <c r="M36" s="40"/>
      <c r="N36" s="40"/>
      <c r="O36" s="40"/>
      <c r="P36" s="40"/>
      <c r="Q36" s="40"/>
      <c r="R36" s="40"/>
      <c r="S36" s="40"/>
      <c r="T36" s="40"/>
      <c r="U36" s="40"/>
      <c r="V36" s="40"/>
      <c r="W36" s="40"/>
      <c r="X36" s="40"/>
    </row>
    <row r="37" spans="2:27" s="2" customFormat="1" ht="15" customHeight="1" x14ac:dyDescent="0.15">
      <c r="E37" s="1"/>
      <c r="K37" s="27"/>
      <c r="P37" s="25"/>
      <c r="Q37" s="28"/>
      <c r="R37" s="28"/>
      <c r="S37" s="28"/>
      <c r="T37" s="28"/>
      <c r="U37" s="28"/>
      <c r="V37" s="28"/>
      <c r="W37" s="28"/>
      <c r="X37" s="28"/>
      <c r="Y37" s="28"/>
    </row>
    <row r="38" spans="2:27" ht="15" customHeight="1" x14ac:dyDescent="0.15">
      <c r="E38" s="2" t="str">
        <f>実施要領!F49</f>
        <v>●質問4-1</v>
      </c>
      <c r="K38" s="1" t="s">
        <v>216</v>
      </c>
      <c r="P38" s="1"/>
    </row>
    <row r="39" spans="2:27" ht="15" customHeight="1" x14ac:dyDescent="0.15">
      <c r="E39" s="2"/>
      <c r="F39" s="2"/>
      <c r="G39" s="1" t="s">
        <v>217</v>
      </c>
      <c r="P39" s="1"/>
    </row>
    <row r="40" spans="2:27" s="2" customFormat="1" ht="15" customHeight="1" x14ac:dyDescent="0.15">
      <c r="E40" s="1"/>
      <c r="K40" s="27"/>
      <c r="P40" s="25"/>
      <c r="Q40" s="28"/>
      <c r="R40" s="28"/>
      <c r="S40" s="28"/>
      <c r="T40" s="28"/>
      <c r="U40" s="28"/>
      <c r="V40" s="28"/>
      <c r="W40" s="28"/>
      <c r="X40" s="28"/>
      <c r="Y40" s="28"/>
    </row>
    <row r="41" spans="2:27" ht="15" customHeight="1" x14ac:dyDescent="0.15">
      <c r="G41" s="83" t="s">
        <v>508</v>
      </c>
      <c r="O41" s="1"/>
      <c r="Q41" s="28"/>
      <c r="R41" s="28"/>
      <c r="S41" s="28"/>
      <c r="T41" s="28"/>
      <c r="U41" s="28"/>
      <c r="V41" s="28"/>
      <c r="W41" s="28"/>
      <c r="X41" s="28"/>
      <c r="Y41" s="28"/>
      <c r="AA41" s="3" t="str">
        <f>IF(Q41="","",Q41)</f>
        <v/>
      </c>
    </row>
    <row r="42" spans="2:27" ht="4.5" customHeight="1" x14ac:dyDescent="0.15">
      <c r="B42"/>
      <c r="H42" s="83"/>
      <c r="O42" s="1"/>
      <c r="Q42" s="28"/>
      <c r="R42" s="28"/>
      <c r="S42" s="28"/>
      <c r="T42" s="28"/>
      <c r="U42" s="28"/>
      <c r="V42" s="28"/>
      <c r="W42" s="28"/>
      <c r="X42" s="28"/>
      <c r="Y42" s="28"/>
    </row>
    <row r="43" spans="2:27" ht="15" customHeight="1" x14ac:dyDescent="0.15">
      <c r="B43"/>
      <c r="H43" s="83" t="s">
        <v>218</v>
      </c>
      <c r="O43" s="1"/>
      <c r="Q43" s="28"/>
      <c r="R43" s="28"/>
      <c r="S43" s="28"/>
      <c r="T43" s="28"/>
      <c r="U43" s="28"/>
      <c r="V43" s="28"/>
      <c r="W43" s="28"/>
      <c r="X43" s="28"/>
      <c r="Y43" s="28"/>
    </row>
    <row r="44" spans="2:27" ht="4.5" customHeight="1" thickBot="1" x14ac:dyDescent="0.2">
      <c r="B44"/>
      <c r="H44" s="83"/>
      <c r="O44" s="1"/>
      <c r="Q44" s="28"/>
      <c r="R44" s="28"/>
      <c r="S44" s="28"/>
      <c r="T44" s="28"/>
      <c r="U44" s="28"/>
      <c r="V44" s="28"/>
      <c r="W44" s="28"/>
      <c r="X44" s="28"/>
      <c r="Y44" s="28"/>
    </row>
    <row r="45" spans="2:27" ht="15" customHeight="1" x14ac:dyDescent="0.15">
      <c r="M45" s="392"/>
      <c r="N45" s="393"/>
      <c r="O45" s="393"/>
      <c r="P45" s="393"/>
      <c r="Q45" s="393"/>
      <c r="R45" s="393"/>
      <c r="S45" s="393"/>
      <c r="T45" s="393"/>
      <c r="U45" s="393"/>
      <c r="V45" s="393"/>
      <c r="W45" s="393"/>
      <c r="X45" s="394"/>
    </row>
    <row r="46" spans="2:27" ht="15" customHeight="1" x14ac:dyDescent="0.15">
      <c r="M46" s="395"/>
      <c r="N46" s="396"/>
      <c r="O46" s="396"/>
      <c r="P46" s="396"/>
      <c r="Q46" s="396"/>
      <c r="R46" s="396"/>
      <c r="S46" s="396"/>
      <c r="T46" s="396"/>
      <c r="U46" s="396"/>
      <c r="V46" s="396"/>
      <c r="W46" s="396"/>
      <c r="X46" s="397"/>
      <c r="Y46" s="28"/>
      <c r="AA46" s="3" t="str">
        <f>IF(Q46="","",Q46)</f>
        <v/>
      </c>
    </row>
    <row r="47" spans="2:27" ht="15" customHeight="1" thickBot="1" x14ac:dyDescent="0.2">
      <c r="B47"/>
      <c r="M47" s="398"/>
      <c r="N47" s="399"/>
      <c r="O47" s="399"/>
      <c r="P47" s="399"/>
      <c r="Q47" s="399"/>
      <c r="R47" s="399"/>
      <c r="S47" s="399"/>
      <c r="T47" s="399"/>
      <c r="U47" s="399"/>
      <c r="V47" s="399"/>
      <c r="W47" s="399"/>
      <c r="X47" s="400"/>
      <c r="Y47" s="28"/>
    </row>
    <row r="48" spans="2:27" ht="15" customHeight="1" x14ac:dyDescent="0.15">
      <c r="B48"/>
      <c r="M48" s="11"/>
      <c r="N48" s="11"/>
      <c r="O48" s="11"/>
      <c r="P48" s="11"/>
      <c r="Q48" s="11"/>
      <c r="R48" s="11"/>
      <c r="S48" s="11"/>
      <c r="T48" s="11"/>
      <c r="U48" s="11"/>
      <c r="V48" s="11"/>
      <c r="W48" s="11"/>
      <c r="X48" s="11"/>
      <c r="Y48" s="28"/>
    </row>
    <row r="49" spans="2:27" ht="15" customHeight="1" x14ac:dyDescent="0.15">
      <c r="B49"/>
      <c r="H49" s="83" t="s">
        <v>219</v>
      </c>
      <c r="O49" s="1"/>
      <c r="Q49" s="28"/>
      <c r="R49" s="28"/>
      <c r="S49" s="28"/>
      <c r="T49" s="28"/>
      <c r="U49" s="28"/>
      <c r="V49" s="28"/>
      <c r="W49" s="28"/>
      <c r="X49" s="28"/>
      <c r="Y49" s="28"/>
    </row>
    <row r="50" spans="2:27" ht="4.5" customHeight="1" thickBot="1" x14ac:dyDescent="0.2">
      <c r="B50"/>
      <c r="H50" s="83"/>
      <c r="O50" s="1"/>
      <c r="Q50" s="28"/>
      <c r="R50" s="28"/>
      <c r="S50" s="28"/>
      <c r="T50" s="28"/>
      <c r="U50" s="28"/>
      <c r="V50" s="28"/>
      <c r="W50" s="28"/>
      <c r="X50" s="28"/>
      <c r="Y50" s="28"/>
    </row>
    <row r="51" spans="2:27" ht="15" customHeight="1" x14ac:dyDescent="0.15">
      <c r="M51" s="392"/>
      <c r="N51" s="393"/>
      <c r="O51" s="393"/>
      <c r="P51" s="393"/>
      <c r="Q51" s="393"/>
      <c r="R51" s="393"/>
      <c r="S51" s="393"/>
      <c r="T51" s="393"/>
      <c r="U51" s="393"/>
      <c r="V51" s="393"/>
      <c r="W51" s="393"/>
      <c r="X51" s="394"/>
    </row>
    <row r="52" spans="2:27" ht="15" customHeight="1" x14ac:dyDescent="0.15">
      <c r="M52" s="395"/>
      <c r="N52" s="396"/>
      <c r="O52" s="396"/>
      <c r="P52" s="396"/>
      <c r="Q52" s="396"/>
      <c r="R52" s="396"/>
      <c r="S52" s="396"/>
      <c r="T52" s="396"/>
      <c r="U52" s="396"/>
      <c r="V52" s="396"/>
      <c r="W52" s="396"/>
      <c r="X52" s="397"/>
      <c r="Y52" s="28"/>
      <c r="AA52" s="3" t="str">
        <f>IF(Q52="","",Q52)</f>
        <v/>
      </c>
    </row>
    <row r="53" spans="2:27" ht="15" customHeight="1" thickBot="1" x14ac:dyDescent="0.2">
      <c r="B53"/>
      <c r="M53" s="398"/>
      <c r="N53" s="399"/>
      <c r="O53" s="399"/>
      <c r="P53" s="399"/>
      <c r="Q53" s="399"/>
      <c r="R53" s="399"/>
      <c r="S53" s="399"/>
      <c r="T53" s="399"/>
      <c r="U53" s="399"/>
      <c r="V53" s="399"/>
      <c r="W53" s="399"/>
      <c r="X53" s="400"/>
      <c r="Y53" s="28"/>
    </row>
    <row r="54" spans="2:27" ht="15" customHeight="1" x14ac:dyDescent="0.15">
      <c r="B54"/>
      <c r="M54" s="11"/>
      <c r="N54" s="11"/>
      <c r="O54" s="11"/>
      <c r="P54" s="11"/>
      <c r="Q54" s="11"/>
      <c r="R54" s="11"/>
      <c r="S54" s="11"/>
      <c r="T54" s="11"/>
      <c r="U54" s="11"/>
      <c r="V54" s="11"/>
      <c r="W54" s="11"/>
      <c r="X54" s="11"/>
      <c r="Y54" s="28"/>
    </row>
    <row r="55" spans="2:27" ht="15" customHeight="1" x14ac:dyDescent="0.15">
      <c r="B55"/>
      <c r="H55" s="83" t="s">
        <v>220</v>
      </c>
      <c r="O55" s="1"/>
      <c r="Q55" s="28"/>
      <c r="R55" s="28"/>
      <c r="S55" s="28"/>
      <c r="T55" s="28"/>
      <c r="U55" s="28"/>
      <c r="V55" s="28"/>
      <c r="W55" s="28"/>
      <c r="X55" s="28"/>
      <c r="Y55" s="28"/>
    </row>
    <row r="56" spans="2:27" ht="4.5" customHeight="1" thickBot="1" x14ac:dyDescent="0.2">
      <c r="B56"/>
      <c r="H56" s="83"/>
      <c r="O56" s="1"/>
      <c r="Q56" s="28"/>
      <c r="R56" s="28"/>
      <c r="S56" s="28"/>
      <c r="T56" s="28"/>
      <c r="U56" s="28"/>
      <c r="V56" s="28"/>
      <c r="W56" s="28"/>
      <c r="X56" s="28"/>
      <c r="Y56" s="28"/>
    </row>
    <row r="57" spans="2:27" ht="15" customHeight="1" x14ac:dyDescent="0.15">
      <c r="M57" s="392"/>
      <c r="N57" s="393"/>
      <c r="O57" s="393"/>
      <c r="P57" s="393"/>
      <c r="Q57" s="393"/>
      <c r="R57" s="393"/>
      <c r="S57" s="393"/>
      <c r="T57" s="393"/>
      <c r="U57" s="393"/>
      <c r="V57" s="393"/>
      <c r="W57" s="393"/>
      <c r="X57" s="394"/>
    </row>
    <row r="58" spans="2:27" ht="15" customHeight="1" x14ac:dyDescent="0.15">
      <c r="M58" s="395"/>
      <c r="N58" s="396"/>
      <c r="O58" s="396"/>
      <c r="P58" s="396"/>
      <c r="Q58" s="396"/>
      <c r="R58" s="396"/>
      <c r="S58" s="396"/>
      <c r="T58" s="396"/>
      <c r="U58" s="396"/>
      <c r="V58" s="396"/>
      <c r="W58" s="396"/>
      <c r="X58" s="397"/>
      <c r="Y58" s="28"/>
      <c r="AA58" s="3" t="str">
        <f>IF(Q58="","",Q58)</f>
        <v/>
      </c>
    </row>
    <row r="59" spans="2:27" ht="15" customHeight="1" thickBot="1" x14ac:dyDescent="0.2">
      <c r="B59"/>
      <c r="M59" s="398"/>
      <c r="N59" s="399"/>
      <c r="O59" s="399"/>
      <c r="P59" s="399"/>
      <c r="Q59" s="399"/>
      <c r="R59" s="399"/>
      <c r="S59" s="399"/>
      <c r="T59" s="399"/>
      <c r="U59" s="399"/>
      <c r="V59" s="399"/>
      <c r="W59" s="399"/>
      <c r="X59" s="400"/>
      <c r="Y59" s="28"/>
    </row>
    <row r="60" spans="2:27" ht="15" customHeight="1" x14ac:dyDescent="0.15">
      <c r="B60"/>
      <c r="M60" s="11"/>
      <c r="N60" s="11"/>
      <c r="O60" s="11"/>
      <c r="P60" s="11"/>
      <c r="Q60" s="11"/>
      <c r="R60" s="11"/>
      <c r="S60" s="11"/>
      <c r="T60" s="11"/>
      <c r="U60" s="11"/>
      <c r="V60" s="11"/>
      <c r="W60" s="11"/>
      <c r="X60" s="11"/>
      <c r="Y60" s="28"/>
    </row>
    <row r="61" spans="2:27" ht="15" customHeight="1" x14ac:dyDescent="0.15">
      <c r="B61"/>
      <c r="H61" s="83" t="s">
        <v>221</v>
      </c>
      <c r="O61" s="1"/>
      <c r="Q61" s="28"/>
      <c r="R61" s="28"/>
      <c r="S61" s="28"/>
      <c r="T61" s="28"/>
      <c r="U61" s="28"/>
      <c r="V61" s="28"/>
      <c r="W61" s="28"/>
      <c r="X61" s="28"/>
      <c r="Y61" s="28"/>
    </row>
    <row r="62" spans="2:27" ht="4.5" customHeight="1" thickBot="1" x14ac:dyDescent="0.2">
      <c r="B62"/>
      <c r="H62" s="83"/>
      <c r="O62" s="1"/>
      <c r="Q62" s="28"/>
      <c r="R62" s="28"/>
      <c r="S62" s="28"/>
      <c r="T62" s="28"/>
      <c r="U62" s="28"/>
      <c r="V62" s="28"/>
      <c r="W62" s="28"/>
      <c r="X62" s="28"/>
      <c r="Y62" s="28"/>
    </row>
    <row r="63" spans="2:27" ht="15" customHeight="1" x14ac:dyDescent="0.15">
      <c r="M63" s="392"/>
      <c r="N63" s="393"/>
      <c r="O63" s="393"/>
      <c r="P63" s="393"/>
      <c r="Q63" s="393"/>
      <c r="R63" s="393"/>
      <c r="S63" s="393"/>
      <c r="T63" s="393"/>
      <c r="U63" s="393"/>
      <c r="V63" s="393"/>
      <c r="W63" s="393"/>
      <c r="X63" s="394"/>
    </row>
    <row r="64" spans="2:27" ht="15" customHeight="1" x14ac:dyDescent="0.15">
      <c r="M64" s="395"/>
      <c r="N64" s="396"/>
      <c r="O64" s="396"/>
      <c r="P64" s="396"/>
      <c r="Q64" s="396"/>
      <c r="R64" s="396"/>
      <c r="S64" s="396"/>
      <c r="T64" s="396"/>
      <c r="U64" s="396"/>
      <c r="V64" s="396"/>
      <c r="W64" s="396"/>
      <c r="X64" s="397"/>
      <c r="Y64" s="28"/>
      <c r="AA64" s="3" t="str">
        <f>IF(Q64="","",Q64)</f>
        <v/>
      </c>
    </row>
    <row r="65" spans="2:27" ht="15" customHeight="1" thickBot="1" x14ac:dyDescent="0.2">
      <c r="B65"/>
      <c r="M65" s="398"/>
      <c r="N65" s="399"/>
      <c r="O65" s="399"/>
      <c r="P65" s="399"/>
      <c r="Q65" s="399"/>
      <c r="R65" s="399"/>
      <c r="S65" s="399"/>
      <c r="T65" s="399"/>
      <c r="U65" s="399"/>
      <c r="V65" s="399"/>
      <c r="W65" s="399"/>
      <c r="X65" s="400"/>
      <c r="Y65" s="28"/>
    </row>
    <row r="66" spans="2:27" ht="15" customHeight="1" x14ac:dyDescent="0.15">
      <c r="B66"/>
      <c r="M66" s="11"/>
      <c r="N66" s="11"/>
      <c r="O66" s="11"/>
      <c r="P66" s="11"/>
      <c r="Q66" s="11"/>
      <c r="R66" s="11"/>
      <c r="S66" s="11"/>
      <c r="T66" s="11"/>
      <c r="U66" s="11"/>
      <c r="V66" s="11"/>
      <c r="W66" s="11"/>
      <c r="X66" s="11"/>
      <c r="Y66" s="28"/>
    </row>
    <row r="67" spans="2:27" s="2" customFormat="1" ht="15" customHeight="1" x14ac:dyDescent="0.15">
      <c r="B67" s="41"/>
      <c r="C67" s="37"/>
      <c r="D67" s="40"/>
      <c r="E67" s="40"/>
      <c r="F67" s="40"/>
      <c r="G67" s="40"/>
      <c r="H67" s="40"/>
      <c r="I67" s="40"/>
      <c r="J67" s="40"/>
      <c r="K67" s="40"/>
      <c r="L67" s="40"/>
      <c r="M67" s="40"/>
      <c r="N67" s="40"/>
      <c r="O67" s="40"/>
      <c r="P67" s="40"/>
      <c r="Q67" s="40"/>
      <c r="R67" s="40"/>
      <c r="S67" s="40"/>
      <c r="T67" s="40"/>
      <c r="U67" s="40"/>
      <c r="V67" s="40"/>
      <c r="W67" s="40"/>
      <c r="X67" s="40"/>
    </row>
    <row r="68" spans="2:27" ht="15" customHeight="1" x14ac:dyDescent="0.15">
      <c r="E68" s="2" t="str">
        <f>実施要領!F50</f>
        <v>●質問4-2</v>
      </c>
      <c r="K68" s="1" t="s">
        <v>222</v>
      </c>
      <c r="P68" s="1"/>
    </row>
    <row r="69" spans="2:27" ht="15" customHeight="1" x14ac:dyDescent="0.15">
      <c r="E69" s="2"/>
      <c r="F69" s="2"/>
      <c r="G69" s="367" t="s">
        <v>223</v>
      </c>
      <c r="H69" s="367"/>
      <c r="I69" s="367"/>
      <c r="J69" s="367"/>
      <c r="K69" s="367"/>
      <c r="L69" s="367"/>
      <c r="M69" s="367"/>
      <c r="N69" s="367"/>
      <c r="O69" s="367"/>
      <c r="P69" s="367"/>
      <c r="Q69" s="367"/>
      <c r="R69" s="367"/>
      <c r="S69" s="367"/>
      <c r="T69" s="367"/>
      <c r="U69" s="367"/>
      <c r="V69" s="367"/>
      <c r="W69" s="367"/>
      <c r="X69" s="367"/>
    </row>
    <row r="70" spans="2:27" ht="15" customHeight="1" x14ac:dyDescent="0.15">
      <c r="E70" s="2"/>
      <c r="F70" s="2"/>
      <c r="G70" s="367"/>
      <c r="H70" s="367"/>
      <c r="I70" s="367"/>
      <c r="J70" s="367"/>
      <c r="K70" s="367"/>
      <c r="L70" s="367"/>
      <c r="M70" s="367"/>
      <c r="N70" s="367"/>
      <c r="O70" s="367"/>
      <c r="P70" s="367"/>
      <c r="Q70" s="367"/>
      <c r="R70" s="367"/>
      <c r="S70" s="367"/>
      <c r="T70" s="367"/>
      <c r="U70" s="367"/>
      <c r="V70" s="367"/>
      <c r="W70" s="367"/>
      <c r="X70" s="367"/>
    </row>
    <row r="71" spans="2:27" s="2" customFormat="1" ht="15" customHeight="1" x14ac:dyDescent="0.15">
      <c r="E71" s="1"/>
      <c r="K71" s="27"/>
      <c r="P71" s="25"/>
      <c r="Q71" s="28"/>
      <c r="R71" s="28"/>
      <c r="S71" s="28"/>
      <c r="T71" s="28"/>
      <c r="U71" s="28"/>
      <c r="V71" s="28"/>
      <c r="W71" s="28"/>
      <c r="X71" s="28"/>
      <c r="Y71" s="28"/>
    </row>
    <row r="72" spans="2:27" ht="15" customHeight="1" x14ac:dyDescent="0.15">
      <c r="G72" s="83" t="s">
        <v>509</v>
      </c>
      <c r="O72" s="1"/>
      <c r="Q72" s="28"/>
      <c r="R72" s="28"/>
      <c r="S72" s="28"/>
      <c r="T72" s="28"/>
      <c r="U72" s="28"/>
      <c r="V72" s="28"/>
      <c r="W72" s="28"/>
      <c r="X72" s="28"/>
      <c r="Y72" s="28"/>
      <c r="AA72" s="3" t="str">
        <f>IF(Q72="","",Q72)</f>
        <v/>
      </c>
    </row>
    <row r="73" spans="2:27" ht="4.5" customHeight="1" x14ac:dyDescent="0.15">
      <c r="B73"/>
      <c r="H73" s="83"/>
      <c r="O73" s="1"/>
      <c r="Q73" s="28"/>
      <c r="R73" s="28"/>
      <c r="S73" s="28"/>
      <c r="T73" s="28"/>
      <c r="U73" s="28"/>
      <c r="V73" s="28"/>
      <c r="W73" s="28"/>
      <c r="X73" s="28"/>
      <c r="Y73" s="28"/>
    </row>
    <row r="74" spans="2:27" ht="15" customHeight="1" x14ac:dyDescent="0.15">
      <c r="B74"/>
      <c r="H74" s="83" t="s">
        <v>224</v>
      </c>
      <c r="O74" s="1"/>
      <c r="Q74" s="28"/>
      <c r="R74" s="28"/>
      <c r="S74" s="28"/>
      <c r="T74" s="28"/>
      <c r="U74" s="28"/>
      <c r="V74" s="28"/>
      <c r="W74" s="28"/>
      <c r="X74" s="28"/>
      <c r="Y74" s="28"/>
    </row>
    <row r="75" spans="2:27" ht="4.5" customHeight="1" thickBot="1" x14ac:dyDescent="0.2">
      <c r="B75"/>
      <c r="H75" s="83"/>
      <c r="O75" s="1"/>
      <c r="Q75" s="28"/>
      <c r="R75" s="28"/>
      <c r="S75" s="28"/>
      <c r="T75" s="28"/>
      <c r="U75" s="28"/>
      <c r="V75" s="28"/>
      <c r="W75" s="28"/>
      <c r="X75" s="28"/>
      <c r="Y75" s="28"/>
    </row>
    <row r="76" spans="2:27" ht="15" customHeight="1" x14ac:dyDescent="0.15">
      <c r="M76" s="392"/>
      <c r="N76" s="393"/>
      <c r="O76" s="393"/>
      <c r="P76" s="393"/>
      <c r="Q76" s="393"/>
      <c r="R76" s="393"/>
      <c r="S76" s="393"/>
      <c r="T76" s="393"/>
      <c r="U76" s="393"/>
      <c r="V76" s="393"/>
      <c r="W76" s="393"/>
      <c r="X76" s="394"/>
    </row>
    <row r="77" spans="2:27" ht="15" customHeight="1" x14ac:dyDescent="0.15">
      <c r="M77" s="395"/>
      <c r="N77" s="396"/>
      <c r="O77" s="396"/>
      <c r="P77" s="396"/>
      <c r="Q77" s="396"/>
      <c r="R77" s="396"/>
      <c r="S77" s="396"/>
      <c r="T77" s="396"/>
      <c r="U77" s="396"/>
      <c r="V77" s="396"/>
      <c r="W77" s="396"/>
      <c r="X77" s="397"/>
      <c r="Y77" s="28"/>
      <c r="AA77" s="3" t="str">
        <f>IF(Q77="","",Q77)</f>
        <v/>
      </c>
    </row>
    <row r="78" spans="2:27" ht="15" customHeight="1" thickBot="1" x14ac:dyDescent="0.2">
      <c r="B78"/>
      <c r="M78" s="398"/>
      <c r="N78" s="399"/>
      <c r="O78" s="399"/>
      <c r="P78" s="399"/>
      <c r="Q78" s="399"/>
      <c r="R78" s="399"/>
      <c r="S78" s="399"/>
      <c r="T78" s="399"/>
      <c r="U78" s="399"/>
      <c r="V78" s="399"/>
      <c r="W78" s="399"/>
      <c r="X78" s="400"/>
      <c r="Y78" s="28"/>
    </row>
    <row r="79" spans="2:27" s="2" customFormat="1" ht="5.0999999999999996" customHeight="1" x14ac:dyDescent="0.15">
      <c r="B79" s="41"/>
      <c r="C79" s="37"/>
      <c r="D79" s="40"/>
      <c r="E79" s="40"/>
      <c r="F79" s="40"/>
      <c r="G79" s="40"/>
      <c r="H79" s="40"/>
      <c r="I79" s="40"/>
      <c r="J79" s="40"/>
      <c r="K79" s="40"/>
      <c r="L79" s="40"/>
      <c r="M79" s="40"/>
      <c r="N79" s="40"/>
      <c r="O79" s="40"/>
      <c r="P79" s="40"/>
      <c r="Q79" s="40"/>
      <c r="R79" s="40"/>
      <c r="S79" s="40"/>
      <c r="T79" s="40"/>
      <c r="U79" s="40"/>
      <c r="V79" s="40"/>
      <c r="W79" s="40"/>
      <c r="X79" s="40"/>
    </row>
    <row r="80" spans="2:27" s="2" customFormat="1" ht="15" customHeight="1" x14ac:dyDescent="0.15">
      <c r="E80" s="1"/>
      <c r="K80" s="27"/>
      <c r="P80" s="25"/>
      <c r="Q80" s="28"/>
      <c r="R80" s="28"/>
      <c r="S80" s="28"/>
      <c r="T80" s="28"/>
      <c r="U80" s="28"/>
      <c r="V80" s="28"/>
      <c r="W80" s="28"/>
      <c r="X80" s="28"/>
      <c r="Y80" s="28"/>
    </row>
    <row r="81" spans="2:27" ht="15" customHeight="1" x14ac:dyDescent="0.15">
      <c r="B81"/>
      <c r="H81" s="83" t="s">
        <v>225</v>
      </c>
      <c r="O81" s="1"/>
      <c r="Q81" s="28"/>
      <c r="R81" s="28"/>
      <c r="S81" s="28"/>
      <c r="T81" s="28"/>
      <c r="U81" s="28"/>
      <c r="V81" s="28"/>
      <c r="W81" s="28"/>
      <c r="X81" s="28"/>
      <c r="Y81" s="28"/>
    </row>
    <row r="82" spans="2:27" ht="4.5" customHeight="1" thickBot="1" x14ac:dyDescent="0.2">
      <c r="B82"/>
      <c r="H82" s="83"/>
      <c r="O82" s="1"/>
      <c r="Q82" s="28"/>
      <c r="R82" s="28"/>
      <c r="S82" s="28"/>
      <c r="T82" s="28"/>
      <c r="U82" s="28"/>
      <c r="V82" s="28"/>
      <c r="W82" s="28"/>
      <c r="X82" s="28"/>
      <c r="Y82" s="28"/>
    </row>
    <row r="83" spans="2:27" ht="15" customHeight="1" x14ac:dyDescent="0.15">
      <c r="M83" s="392"/>
      <c r="N83" s="393"/>
      <c r="O83" s="393"/>
      <c r="P83" s="393"/>
      <c r="Q83" s="393"/>
      <c r="R83" s="393"/>
      <c r="S83" s="393"/>
      <c r="T83" s="393"/>
      <c r="U83" s="393"/>
      <c r="V83" s="393"/>
      <c r="W83" s="393"/>
      <c r="X83" s="394"/>
    </row>
    <row r="84" spans="2:27" ht="15" customHeight="1" x14ac:dyDescent="0.15">
      <c r="M84" s="395"/>
      <c r="N84" s="396"/>
      <c r="O84" s="396"/>
      <c r="P84" s="396"/>
      <c r="Q84" s="396"/>
      <c r="R84" s="396"/>
      <c r="S84" s="396"/>
      <c r="T84" s="396"/>
      <c r="U84" s="396"/>
      <c r="V84" s="396"/>
      <c r="W84" s="396"/>
      <c r="X84" s="397"/>
      <c r="Y84" s="28"/>
      <c r="AA84" s="3" t="str">
        <f>IF(Q84="","",Q84)</f>
        <v/>
      </c>
    </row>
    <row r="85" spans="2:27" ht="15" customHeight="1" thickBot="1" x14ac:dyDescent="0.2">
      <c r="B85"/>
      <c r="M85" s="398"/>
      <c r="N85" s="399"/>
      <c r="O85" s="399"/>
      <c r="P85" s="399"/>
      <c r="Q85" s="399"/>
      <c r="R85" s="399"/>
      <c r="S85" s="399"/>
      <c r="T85" s="399"/>
      <c r="U85" s="399"/>
      <c r="V85" s="399"/>
      <c r="W85" s="399"/>
      <c r="X85" s="400"/>
      <c r="Y85" s="28"/>
    </row>
    <row r="86" spans="2:27" ht="20.100000000000001" customHeight="1" x14ac:dyDescent="0.15">
      <c r="D86" s="102"/>
    </row>
    <row r="87" spans="2:27" ht="20.100000000000001" customHeight="1" thickBot="1" x14ac:dyDescent="0.2">
      <c r="D87" s="102"/>
    </row>
    <row r="88" spans="2:27" ht="17.100000000000001" customHeight="1" x14ac:dyDescent="0.15">
      <c r="B88" s="15"/>
      <c r="C88" s="38"/>
      <c r="D88" s="403" t="s">
        <v>226</v>
      </c>
      <c r="E88" s="404"/>
      <c r="F88" s="404"/>
      <c r="G88" s="404"/>
      <c r="H88" s="404"/>
      <c r="I88" s="404"/>
      <c r="J88" s="404"/>
      <c r="K88" s="404"/>
      <c r="L88" s="404"/>
      <c r="M88" s="404"/>
      <c r="N88" s="404"/>
      <c r="O88" s="404"/>
      <c r="P88" s="404"/>
      <c r="Q88" s="404"/>
      <c r="R88" s="404"/>
      <c r="S88" s="404"/>
      <c r="T88" s="404"/>
      <c r="U88" s="404"/>
      <c r="V88" s="404"/>
      <c r="W88" s="404"/>
      <c r="X88" s="405"/>
    </row>
    <row r="89" spans="2:27" ht="17.100000000000001" customHeight="1" thickBot="1" x14ac:dyDescent="0.2">
      <c r="B89"/>
      <c r="C89" s="38"/>
      <c r="D89" s="406"/>
      <c r="E89" s="407"/>
      <c r="F89" s="407"/>
      <c r="G89" s="407"/>
      <c r="H89" s="407"/>
      <c r="I89" s="407"/>
      <c r="J89" s="407"/>
      <c r="K89" s="407"/>
      <c r="L89" s="407"/>
      <c r="M89" s="407"/>
      <c r="N89" s="407"/>
      <c r="O89" s="407"/>
      <c r="P89" s="407"/>
      <c r="Q89" s="407"/>
      <c r="R89" s="407"/>
      <c r="S89" s="407"/>
      <c r="T89" s="407"/>
      <c r="U89" s="407"/>
      <c r="V89" s="407"/>
      <c r="W89" s="407"/>
      <c r="X89" s="408"/>
    </row>
    <row r="90" spans="2:27" s="2" customFormat="1" ht="15" customHeight="1" x14ac:dyDescent="0.15">
      <c r="D90" s="40"/>
      <c r="E90" s="40"/>
      <c r="F90" s="40"/>
      <c r="G90" s="40"/>
      <c r="H90" s="40"/>
      <c r="I90" s="40"/>
      <c r="J90" s="40"/>
      <c r="K90" s="40"/>
      <c r="L90" s="40"/>
      <c r="M90" s="40"/>
      <c r="N90" s="40"/>
      <c r="O90" s="40"/>
      <c r="P90" s="40"/>
      <c r="Q90" s="40"/>
      <c r="R90" s="40"/>
      <c r="S90" s="40"/>
      <c r="T90" s="40"/>
      <c r="U90" s="40"/>
      <c r="V90" s="40"/>
      <c r="W90" s="40"/>
      <c r="X90" s="40"/>
    </row>
    <row r="91" spans="2:27" ht="15" customHeight="1" x14ac:dyDescent="0.15">
      <c r="E91" s="1" t="str">
        <f>実施要領!F54&amp;""</f>
        <v>●質問5</v>
      </c>
      <c r="K91" s="1" t="s">
        <v>227</v>
      </c>
      <c r="P91" s="1"/>
    </row>
    <row r="92" spans="2:27" ht="15" customHeight="1" x14ac:dyDescent="0.15">
      <c r="P92" s="1"/>
    </row>
    <row r="93" spans="2:27" ht="15" customHeight="1" x14ac:dyDescent="0.15">
      <c r="G93" s="83" t="s">
        <v>79</v>
      </c>
      <c r="L93" s="1" t="s">
        <v>213</v>
      </c>
      <c r="P93" s="1"/>
      <c r="AA93" s="30" t="str">
        <f>IF(N95="","",N95)</f>
        <v/>
      </c>
    </row>
    <row r="94" spans="2:27" ht="15" customHeight="1" thickBot="1" x14ac:dyDescent="0.2">
      <c r="K94" s="31"/>
      <c r="N94" s="1"/>
      <c r="O94" s="1"/>
      <c r="Q94" s="7"/>
      <c r="AA94" s="3"/>
    </row>
    <row r="95" spans="2:27" ht="15" customHeight="1" thickBot="1" x14ac:dyDescent="0.2">
      <c r="N95" s="19"/>
      <c r="O95" s="1"/>
      <c r="Q95" s="7"/>
      <c r="AA95" s="3"/>
    </row>
    <row r="96" spans="2:27" ht="15" customHeight="1" x14ac:dyDescent="0.15">
      <c r="N96" s="1"/>
      <c r="O96" s="1"/>
      <c r="Q96" s="7"/>
      <c r="AA96" s="3"/>
    </row>
    <row r="97" spans="2:27" ht="15" customHeight="1" x14ac:dyDescent="0.15">
      <c r="H97" s="1" t="s">
        <v>228</v>
      </c>
      <c r="N97" s="1"/>
      <c r="P97" s="104"/>
      <c r="AA97" s="3" t="e">
        <f>IF(#REF!="","",#REF!)</f>
        <v>#REF!</v>
      </c>
    </row>
    <row r="98" spans="2:27" ht="15" customHeight="1" x14ac:dyDescent="0.15">
      <c r="H98" s="1" t="s">
        <v>229</v>
      </c>
      <c r="J98" s="26"/>
      <c r="N98" s="1"/>
      <c r="O98" s="1"/>
    </row>
    <row r="99" spans="2:27" ht="15" customHeight="1" x14ac:dyDescent="0.15">
      <c r="H99" s="1" t="s">
        <v>409</v>
      </c>
      <c r="J99" s="26"/>
      <c r="N99" s="1"/>
      <c r="O99" s="1"/>
    </row>
    <row r="100" spans="2:27" s="2" customFormat="1" ht="15" customHeight="1" x14ac:dyDescent="0.15">
      <c r="D100" s="40"/>
      <c r="E100" s="40"/>
      <c r="F100" s="40"/>
      <c r="G100" s="40"/>
      <c r="H100" s="40"/>
      <c r="I100" s="40"/>
      <c r="J100" s="40"/>
      <c r="K100" s="40"/>
      <c r="L100" s="40"/>
      <c r="M100" s="40"/>
      <c r="N100" s="40"/>
      <c r="O100" s="40"/>
      <c r="P100" s="40"/>
      <c r="Q100" s="40"/>
      <c r="R100" s="40"/>
      <c r="S100" s="40"/>
      <c r="T100" s="40"/>
      <c r="U100" s="40"/>
      <c r="V100" s="40"/>
      <c r="W100" s="40"/>
      <c r="X100" s="40"/>
    </row>
    <row r="101" spans="2:27" s="2" customFormat="1" ht="15" customHeight="1" x14ac:dyDescent="0.15">
      <c r="E101" s="1"/>
      <c r="K101" s="27"/>
      <c r="P101" s="25"/>
      <c r="Q101" s="28"/>
      <c r="R101" s="28"/>
      <c r="S101" s="28"/>
      <c r="T101" s="28"/>
      <c r="U101" s="28"/>
      <c r="V101" s="28"/>
      <c r="W101" s="28"/>
      <c r="X101" s="28"/>
      <c r="Y101" s="28"/>
    </row>
    <row r="102" spans="2:27" ht="15" customHeight="1" x14ac:dyDescent="0.15">
      <c r="E102" s="2" t="str">
        <f>実施要領!F55</f>
        <v>●質問5-1</v>
      </c>
      <c r="K102" s="1" t="s">
        <v>238</v>
      </c>
      <c r="P102" s="1"/>
    </row>
    <row r="103" spans="2:27" ht="15" customHeight="1" x14ac:dyDescent="0.15">
      <c r="E103" s="2"/>
      <c r="F103" s="2"/>
      <c r="G103" s="1" t="s">
        <v>217</v>
      </c>
      <c r="P103" s="1"/>
    </row>
    <row r="104" spans="2:27" s="2" customFormat="1" ht="15" customHeight="1" x14ac:dyDescent="0.15">
      <c r="E104" s="1"/>
      <c r="K104" s="27"/>
      <c r="P104" s="25"/>
      <c r="Q104" s="28"/>
      <c r="R104" s="28"/>
      <c r="S104" s="28"/>
      <c r="T104" s="28"/>
      <c r="U104" s="28"/>
      <c r="V104" s="28"/>
      <c r="W104" s="28"/>
      <c r="X104" s="28"/>
      <c r="Y104" s="28"/>
    </row>
    <row r="105" spans="2:27" ht="15" customHeight="1" x14ac:dyDescent="0.15">
      <c r="G105" s="83" t="s">
        <v>510</v>
      </c>
      <c r="O105" s="1"/>
      <c r="Q105" s="28"/>
      <c r="R105" s="28"/>
      <c r="S105" s="28"/>
      <c r="T105" s="28"/>
      <c r="U105" s="28"/>
      <c r="V105" s="28"/>
      <c r="W105" s="28"/>
      <c r="X105" s="28"/>
      <c r="Y105" s="28"/>
      <c r="AA105" s="3" t="str">
        <f>IF(Q105="","",Q105)</f>
        <v/>
      </c>
    </row>
    <row r="106" spans="2:27" ht="4.5" customHeight="1" x14ac:dyDescent="0.15">
      <c r="B106"/>
      <c r="H106" s="83"/>
      <c r="O106" s="1"/>
      <c r="Q106" s="28"/>
      <c r="R106" s="28"/>
      <c r="S106" s="28"/>
      <c r="T106" s="28"/>
      <c r="U106" s="28"/>
      <c r="V106" s="28"/>
      <c r="W106" s="28"/>
      <c r="X106" s="28"/>
      <c r="Y106" s="28"/>
    </row>
    <row r="107" spans="2:27" ht="15" customHeight="1" x14ac:dyDescent="0.15">
      <c r="B107"/>
      <c r="H107" s="83" t="s">
        <v>218</v>
      </c>
      <c r="O107" s="1"/>
      <c r="Q107" s="28"/>
      <c r="R107" s="28"/>
      <c r="S107" s="28"/>
      <c r="T107" s="28"/>
      <c r="U107" s="28"/>
      <c r="V107" s="28"/>
      <c r="W107" s="28"/>
      <c r="X107" s="28"/>
      <c r="Y107" s="28"/>
    </row>
    <row r="108" spans="2:27" ht="4.5" customHeight="1" thickBot="1" x14ac:dyDescent="0.2">
      <c r="B108"/>
      <c r="H108" s="83"/>
      <c r="O108" s="1"/>
      <c r="Q108" s="28"/>
      <c r="R108" s="28"/>
      <c r="S108" s="28"/>
      <c r="T108" s="28"/>
      <c r="U108" s="28"/>
      <c r="V108" s="28"/>
      <c r="W108" s="28"/>
      <c r="X108" s="28"/>
      <c r="Y108" s="28"/>
    </row>
    <row r="109" spans="2:27" ht="15" customHeight="1" x14ac:dyDescent="0.15">
      <c r="M109" s="410"/>
      <c r="N109" s="393"/>
      <c r="O109" s="393"/>
      <c r="P109" s="393"/>
      <c r="Q109" s="393"/>
      <c r="R109" s="393"/>
      <c r="S109" s="393"/>
      <c r="T109" s="393"/>
      <c r="U109" s="393"/>
      <c r="V109" s="393"/>
      <c r="W109" s="393"/>
      <c r="X109" s="394"/>
    </row>
    <row r="110" spans="2:27" ht="15" customHeight="1" x14ac:dyDescent="0.15">
      <c r="M110" s="395"/>
      <c r="N110" s="396"/>
      <c r="O110" s="396"/>
      <c r="P110" s="396"/>
      <c r="Q110" s="396"/>
      <c r="R110" s="396"/>
      <c r="S110" s="396"/>
      <c r="T110" s="396"/>
      <c r="U110" s="396"/>
      <c r="V110" s="396"/>
      <c r="W110" s="396"/>
      <c r="X110" s="397"/>
      <c r="Y110" s="28"/>
      <c r="AA110" s="3" t="str">
        <f>IF(Q110="","",Q110)</f>
        <v/>
      </c>
    </row>
    <row r="111" spans="2:27" ht="15" customHeight="1" thickBot="1" x14ac:dyDescent="0.2">
      <c r="B111"/>
      <c r="M111" s="398"/>
      <c r="N111" s="399"/>
      <c r="O111" s="399"/>
      <c r="P111" s="399"/>
      <c r="Q111" s="399"/>
      <c r="R111" s="399"/>
      <c r="S111" s="399"/>
      <c r="T111" s="399"/>
      <c r="U111" s="399"/>
      <c r="V111" s="399"/>
      <c r="W111" s="399"/>
      <c r="X111" s="400"/>
      <c r="Y111" s="28"/>
    </row>
    <row r="112" spans="2:27" ht="15" customHeight="1" x14ac:dyDescent="0.15">
      <c r="B112"/>
      <c r="M112" s="11"/>
      <c r="N112" s="11"/>
      <c r="O112" s="11"/>
      <c r="P112" s="11"/>
      <c r="Q112" s="11"/>
      <c r="R112" s="11"/>
      <c r="S112" s="11"/>
      <c r="T112" s="11"/>
      <c r="U112" s="11"/>
      <c r="V112" s="11"/>
      <c r="W112" s="11"/>
      <c r="X112" s="11"/>
      <c r="Y112" s="28"/>
    </row>
    <row r="113" spans="2:27" ht="15" customHeight="1" x14ac:dyDescent="0.15">
      <c r="B113"/>
      <c r="H113" s="83" t="s">
        <v>219</v>
      </c>
      <c r="O113" s="1"/>
      <c r="Q113" s="28"/>
      <c r="R113" s="28"/>
      <c r="S113" s="28"/>
      <c r="T113" s="28"/>
      <c r="U113" s="28"/>
      <c r="V113" s="28"/>
      <c r="W113" s="28"/>
      <c r="X113" s="28"/>
      <c r="Y113" s="28"/>
    </row>
    <row r="114" spans="2:27" ht="4.5" customHeight="1" thickBot="1" x14ac:dyDescent="0.2">
      <c r="B114"/>
      <c r="H114" s="83"/>
      <c r="O114" s="1"/>
      <c r="Q114" s="28"/>
      <c r="R114" s="28"/>
      <c r="S114" s="28"/>
      <c r="T114" s="28"/>
      <c r="U114" s="28"/>
      <c r="V114" s="28"/>
      <c r="W114" s="28"/>
      <c r="X114" s="28"/>
      <c r="Y114" s="28"/>
    </row>
    <row r="115" spans="2:27" ht="15" customHeight="1" x14ac:dyDescent="0.15">
      <c r="M115" s="392"/>
      <c r="N115" s="393"/>
      <c r="O115" s="393"/>
      <c r="P115" s="393"/>
      <c r="Q115" s="393"/>
      <c r="R115" s="393"/>
      <c r="S115" s="393"/>
      <c r="T115" s="393"/>
      <c r="U115" s="393"/>
      <c r="V115" s="393"/>
      <c r="W115" s="393"/>
      <c r="X115" s="394"/>
    </row>
    <row r="116" spans="2:27" ht="15" customHeight="1" x14ac:dyDescent="0.15">
      <c r="M116" s="395"/>
      <c r="N116" s="396"/>
      <c r="O116" s="396"/>
      <c r="P116" s="396"/>
      <c r="Q116" s="396"/>
      <c r="R116" s="396"/>
      <c r="S116" s="396"/>
      <c r="T116" s="396"/>
      <c r="U116" s="396"/>
      <c r="V116" s="396"/>
      <c r="W116" s="396"/>
      <c r="X116" s="397"/>
      <c r="Y116" s="28"/>
      <c r="AA116" s="3" t="str">
        <f>IF(Q116="","",Q116)</f>
        <v/>
      </c>
    </row>
    <row r="117" spans="2:27" ht="15" customHeight="1" thickBot="1" x14ac:dyDescent="0.2">
      <c r="B117"/>
      <c r="M117" s="398"/>
      <c r="N117" s="399"/>
      <c r="O117" s="399"/>
      <c r="P117" s="399"/>
      <c r="Q117" s="399"/>
      <c r="R117" s="399"/>
      <c r="S117" s="399"/>
      <c r="T117" s="399"/>
      <c r="U117" s="399"/>
      <c r="V117" s="399"/>
      <c r="W117" s="399"/>
      <c r="X117" s="400"/>
      <c r="Y117" s="28"/>
    </row>
    <row r="118" spans="2:27" ht="15" customHeight="1" x14ac:dyDescent="0.15">
      <c r="B118"/>
      <c r="M118" s="11"/>
      <c r="N118" s="11"/>
      <c r="O118" s="11"/>
      <c r="P118" s="11"/>
      <c r="Q118" s="11"/>
      <c r="R118" s="11"/>
      <c r="S118" s="11"/>
      <c r="T118" s="11"/>
      <c r="U118" s="11"/>
      <c r="V118" s="11"/>
      <c r="W118" s="11"/>
      <c r="X118" s="11"/>
      <c r="Y118" s="28"/>
    </row>
    <row r="119" spans="2:27" ht="15" customHeight="1" x14ac:dyDescent="0.15">
      <c r="B119"/>
      <c r="H119" s="83" t="s">
        <v>220</v>
      </c>
      <c r="O119" s="1"/>
      <c r="Q119" s="28"/>
      <c r="R119" s="28"/>
      <c r="S119" s="28"/>
      <c r="T119" s="28"/>
      <c r="U119" s="28"/>
      <c r="V119" s="28"/>
      <c r="W119" s="28"/>
      <c r="X119" s="28"/>
      <c r="Y119" s="28"/>
    </row>
    <row r="120" spans="2:27" ht="4.5" customHeight="1" thickBot="1" x14ac:dyDescent="0.2">
      <c r="B120"/>
      <c r="H120" s="83"/>
      <c r="O120" s="1"/>
      <c r="Q120" s="28"/>
      <c r="R120" s="28"/>
      <c r="S120" s="28"/>
      <c r="T120" s="28"/>
      <c r="U120" s="28"/>
      <c r="V120" s="28"/>
      <c r="W120" s="28"/>
      <c r="X120" s="28"/>
      <c r="Y120" s="28"/>
    </row>
    <row r="121" spans="2:27" ht="15" customHeight="1" x14ac:dyDescent="0.15">
      <c r="M121" s="392"/>
      <c r="N121" s="393"/>
      <c r="O121" s="393"/>
      <c r="P121" s="393"/>
      <c r="Q121" s="393"/>
      <c r="R121" s="393"/>
      <c r="S121" s="393"/>
      <c r="T121" s="393"/>
      <c r="U121" s="393"/>
      <c r="V121" s="393"/>
      <c r="W121" s="393"/>
      <c r="X121" s="394"/>
    </row>
    <row r="122" spans="2:27" ht="15" customHeight="1" x14ac:dyDescent="0.15">
      <c r="M122" s="395"/>
      <c r="N122" s="396"/>
      <c r="O122" s="396"/>
      <c r="P122" s="396"/>
      <c r="Q122" s="396"/>
      <c r="R122" s="396"/>
      <c r="S122" s="396"/>
      <c r="T122" s="396"/>
      <c r="U122" s="396"/>
      <c r="V122" s="396"/>
      <c r="W122" s="396"/>
      <c r="X122" s="397"/>
      <c r="Y122" s="28"/>
      <c r="AA122" s="3" t="str">
        <f>IF(Q122="","",Q122)</f>
        <v/>
      </c>
    </row>
    <row r="123" spans="2:27" ht="15" customHeight="1" thickBot="1" x14ac:dyDescent="0.2">
      <c r="B123"/>
      <c r="M123" s="398"/>
      <c r="N123" s="399"/>
      <c r="O123" s="399"/>
      <c r="P123" s="399"/>
      <c r="Q123" s="399"/>
      <c r="R123" s="399"/>
      <c r="S123" s="399"/>
      <c r="T123" s="399"/>
      <c r="U123" s="399"/>
      <c r="V123" s="399"/>
      <c r="W123" s="399"/>
      <c r="X123" s="400"/>
      <c r="Y123" s="28"/>
    </row>
    <row r="124" spans="2:27" ht="15" customHeight="1" x14ac:dyDescent="0.15">
      <c r="B124"/>
      <c r="M124" s="11"/>
      <c r="N124" s="11"/>
      <c r="O124" s="11"/>
      <c r="P124" s="11"/>
      <c r="Q124" s="11"/>
      <c r="R124" s="11"/>
      <c r="S124" s="11"/>
      <c r="T124" s="11"/>
      <c r="U124" s="11"/>
      <c r="V124" s="11"/>
      <c r="W124" s="11"/>
      <c r="X124" s="11"/>
      <c r="Y124" s="28"/>
    </row>
    <row r="125" spans="2:27" ht="15" customHeight="1" x14ac:dyDescent="0.15">
      <c r="B125"/>
      <c r="H125" s="83" t="s">
        <v>221</v>
      </c>
      <c r="O125" s="1"/>
      <c r="Q125" s="28"/>
      <c r="R125" s="28"/>
      <c r="S125" s="28"/>
      <c r="T125" s="28"/>
      <c r="U125" s="28"/>
      <c r="V125" s="28"/>
      <c r="W125" s="28"/>
      <c r="X125" s="28"/>
      <c r="Y125" s="28"/>
    </row>
    <row r="126" spans="2:27" ht="4.5" customHeight="1" thickBot="1" x14ac:dyDescent="0.2">
      <c r="B126"/>
      <c r="H126" s="83"/>
      <c r="O126" s="1"/>
      <c r="Q126" s="28"/>
      <c r="R126" s="28"/>
      <c r="S126" s="28"/>
      <c r="T126" s="28"/>
      <c r="U126" s="28"/>
      <c r="V126" s="28"/>
      <c r="W126" s="28"/>
      <c r="X126" s="28"/>
      <c r="Y126" s="28"/>
    </row>
    <row r="127" spans="2:27" ht="15" customHeight="1" x14ac:dyDescent="0.15">
      <c r="M127" s="392"/>
      <c r="N127" s="393"/>
      <c r="O127" s="393"/>
      <c r="P127" s="393"/>
      <c r="Q127" s="393"/>
      <c r="R127" s="393"/>
      <c r="S127" s="393"/>
      <c r="T127" s="393"/>
      <c r="U127" s="393"/>
      <c r="V127" s="393"/>
      <c r="W127" s="393"/>
      <c r="X127" s="394"/>
    </row>
    <row r="128" spans="2:27" ht="15" customHeight="1" x14ac:dyDescent="0.15">
      <c r="M128" s="395"/>
      <c r="N128" s="396"/>
      <c r="O128" s="396"/>
      <c r="P128" s="396"/>
      <c r="Q128" s="396"/>
      <c r="R128" s="396"/>
      <c r="S128" s="396"/>
      <c r="T128" s="396"/>
      <c r="U128" s="396"/>
      <c r="V128" s="396"/>
      <c r="W128" s="396"/>
      <c r="X128" s="397"/>
      <c r="Y128" s="28"/>
      <c r="AA128" s="3" t="str">
        <f>IF(Q128="","",Q128)</f>
        <v/>
      </c>
    </row>
    <row r="129" spans="2:27" ht="15" customHeight="1" thickBot="1" x14ac:dyDescent="0.2">
      <c r="B129"/>
      <c r="M129" s="398"/>
      <c r="N129" s="399"/>
      <c r="O129" s="399"/>
      <c r="P129" s="399"/>
      <c r="Q129" s="399"/>
      <c r="R129" s="399"/>
      <c r="S129" s="399"/>
      <c r="T129" s="399"/>
      <c r="U129" s="399"/>
      <c r="V129" s="399"/>
      <c r="W129" s="399"/>
      <c r="X129" s="400"/>
      <c r="Y129" s="28"/>
    </row>
    <row r="130" spans="2:27" ht="15" customHeight="1" x14ac:dyDescent="0.15">
      <c r="B130"/>
      <c r="M130" s="11"/>
      <c r="N130" s="11"/>
      <c r="O130" s="11"/>
      <c r="P130" s="11"/>
      <c r="Q130" s="11"/>
      <c r="R130" s="11"/>
      <c r="S130" s="11"/>
      <c r="T130" s="11"/>
      <c r="U130" s="11"/>
      <c r="V130" s="11"/>
      <c r="W130" s="11"/>
      <c r="X130" s="11"/>
      <c r="Y130" s="28"/>
    </row>
    <row r="131" spans="2:27" s="2" customFormat="1" ht="15" customHeight="1" x14ac:dyDescent="0.15">
      <c r="B131" s="41"/>
      <c r="C131" s="37"/>
      <c r="D131" s="40"/>
      <c r="E131" s="40"/>
      <c r="F131" s="40"/>
      <c r="G131" s="40"/>
      <c r="H131" s="40"/>
      <c r="I131" s="40"/>
      <c r="J131" s="40"/>
      <c r="K131" s="40"/>
      <c r="L131" s="40"/>
      <c r="M131" s="40"/>
      <c r="N131" s="40"/>
      <c r="O131" s="40"/>
      <c r="P131" s="40"/>
      <c r="Q131" s="40"/>
      <c r="R131" s="40"/>
      <c r="S131" s="40"/>
      <c r="T131" s="40"/>
      <c r="U131" s="40"/>
      <c r="V131" s="40"/>
      <c r="W131" s="40"/>
      <c r="X131" s="40"/>
    </row>
    <row r="132" spans="2:27" ht="15" customHeight="1" x14ac:dyDescent="0.15">
      <c r="E132" s="2" t="str">
        <f>実施要領!F56</f>
        <v>●質問5-2</v>
      </c>
      <c r="K132" s="1" t="s">
        <v>232</v>
      </c>
      <c r="P132" s="1"/>
    </row>
    <row r="133" spans="2:27" ht="15" customHeight="1" x14ac:dyDescent="0.15">
      <c r="E133" s="2"/>
      <c r="F133" s="2"/>
      <c r="G133" s="367" t="s">
        <v>233</v>
      </c>
      <c r="H133" s="367"/>
      <c r="I133" s="367"/>
      <c r="J133" s="367"/>
      <c r="K133" s="367"/>
      <c r="L133" s="367"/>
      <c r="M133" s="367"/>
      <c r="N133" s="367"/>
      <c r="O133" s="367"/>
      <c r="P133" s="367"/>
      <c r="Q133" s="367"/>
      <c r="R133" s="367"/>
      <c r="S133" s="367"/>
      <c r="T133" s="367"/>
      <c r="U133" s="367"/>
      <c r="V133" s="367"/>
      <c r="W133" s="367"/>
      <c r="X133" s="367"/>
    </row>
    <row r="134" spans="2:27" s="2" customFormat="1" ht="15" customHeight="1" x14ac:dyDescent="0.15">
      <c r="E134" s="1"/>
      <c r="K134" s="27"/>
      <c r="P134" s="25"/>
      <c r="Q134" s="28"/>
      <c r="R134" s="28"/>
      <c r="S134" s="28"/>
      <c r="T134" s="28"/>
      <c r="U134" s="28"/>
      <c r="V134" s="28"/>
      <c r="W134" s="28"/>
      <c r="X134" s="28"/>
      <c r="Y134" s="28"/>
    </row>
    <row r="135" spans="2:27" ht="15" customHeight="1" x14ac:dyDescent="0.15">
      <c r="G135" s="83" t="s">
        <v>244</v>
      </c>
      <c r="O135" s="1"/>
      <c r="Q135" s="28"/>
      <c r="R135" s="28"/>
      <c r="S135" s="28"/>
      <c r="T135" s="28"/>
      <c r="U135" s="28"/>
      <c r="V135" s="28"/>
      <c r="W135" s="28"/>
      <c r="X135" s="28"/>
      <c r="Y135" s="28"/>
      <c r="AA135" s="3" t="str">
        <f>IF(Q135="","",Q135)</f>
        <v/>
      </c>
    </row>
    <row r="136" spans="2:27" ht="4.5" customHeight="1" x14ac:dyDescent="0.15">
      <c r="B136"/>
      <c r="H136" s="83"/>
      <c r="O136" s="1"/>
      <c r="Q136" s="28"/>
      <c r="R136" s="28"/>
      <c r="S136" s="28"/>
      <c r="T136" s="28"/>
      <c r="U136" s="28"/>
      <c r="V136" s="28"/>
      <c r="W136" s="28"/>
      <c r="X136" s="28"/>
      <c r="Y136" s="28"/>
    </row>
    <row r="137" spans="2:27" ht="15" customHeight="1" x14ac:dyDescent="0.15">
      <c r="B137"/>
      <c r="H137" s="83" t="s">
        <v>224</v>
      </c>
      <c r="O137" s="1"/>
      <c r="Q137" s="28"/>
      <c r="R137" s="28"/>
      <c r="S137" s="28"/>
      <c r="T137" s="28"/>
      <c r="U137" s="28"/>
      <c r="V137" s="28"/>
      <c r="W137" s="28"/>
      <c r="X137" s="28"/>
      <c r="Y137" s="28"/>
    </row>
    <row r="138" spans="2:27" ht="4.5" customHeight="1" thickBot="1" x14ac:dyDescent="0.2">
      <c r="B138"/>
      <c r="H138" s="83"/>
      <c r="O138" s="1"/>
      <c r="Q138" s="28"/>
      <c r="R138" s="28"/>
      <c r="S138" s="28"/>
      <c r="T138" s="28"/>
      <c r="U138" s="28"/>
      <c r="V138" s="28"/>
      <c r="W138" s="28"/>
      <c r="X138" s="28"/>
      <c r="Y138" s="28"/>
    </row>
    <row r="139" spans="2:27" ht="15" customHeight="1" x14ac:dyDescent="0.15">
      <c r="M139" s="392"/>
      <c r="N139" s="393"/>
      <c r="O139" s="393"/>
      <c r="P139" s="393"/>
      <c r="Q139" s="393"/>
      <c r="R139" s="393"/>
      <c r="S139" s="393"/>
      <c r="T139" s="393"/>
      <c r="U139" s="393"/>
      <c r="V139" s="393"/>
      <c r="W139" s="393"/>
      <c r="X139" s="394"/>
    </row>
    <row r="140" spans="2:27" ht="15" customHeight="1" x14ac:dyDescent="0.15">
      <c r="M140" s="395"/>
      <c r="N140" s="396"/>
      <c r="O140" s="396"/>
      <c r="P140" s="396"/>
      <c r="Q140" s="396"/>
      <c r="R140" s="396"/>
      <c r="S140" s="396"/>
      <c r="T140" s="396"/>
      <c r="U140" s="396"/>
      <c r="V140" s="396"/>
      <c r="W140" s="396"/>
      <c r="X140" s="397"/>
      <c r="Y140" s="28"/>
      <c r="AA140" s="3" t="str">
        <f>IF(Q140="","",Q140)</f>
        <v/>
      </c>
    </row>
    <row r="141" spans="2:27" ht="15" customHeight="1" thickBot="1" x14ac:dyDescent="0.2">
      <c r="B141"/>
      <c r="M141" s="398"/>
      <c r="N141" s="399"/>
      <c r="O141" s="399"/>
      <c r="P141" s="399"/>
      <c r="Q141" s="399"/>
      <c r="R141" s="399"/>
      <c r="S141" s="399"/>
      <c r="T141" s="399"/>
      <c r="U141" s="399"/>
      <c r="V141" s="399"/>
      <c r="W141" s="399"/>
      <c r="X141" s="400"/>
      <c r="Y141" s="28"/>
    </row>
    <row r="142" spans="2:27" s="2" customFormat="1" ht="5.0999999999999996" customHeight="1" x14ac:dyDescent="0.15">
      <c r="B142" s="41"/>
      <c r="C142" s="37"/>
      <c r="D142" s="40"/>
      <c r="E142" s="40"/>
      <c r="F142" s="40"/>
      <c r="G142" s="40"/>
      <c r="H142" s="40"/>
      <c r="I142" s="40"/>
      <c r="J142" s="40"/>
      <c r="K142" s="40"/>
      <c r="L142" s="40"/>
      <c r="M142" s="40"/>
      <c r="N142" s="40"/>
      <c r="O142" s="40"/>
      <c r="P142" s="40"/>
      <c r="Q142" s="40"/>
      <c r="R142" s="40"/>
      <c r="S142" s="40"/>
      <c r="T142" s="40"/>
      <c r="U142" s="40"/>
      <c r="V142" s="40"/>
      <c r="W142" s="40"/>
      <c r="X142" s="40"/>
    </row>
    <row r="143" spans="2:27" s="2" customFormat="1" ht="15" customHeight="1" x14ac:dyDescent="0.15">
      <c r="E143" s="1"/>
      <c r="K143" s="27"/>
      <c r="P143" s="25"/>
      <c r="Q143" s="28"/>
      <c r="R143" s="28"/>
      <c r="S143" s="28"/>
      <c r="T143" s="28"/>
      <c r="U143" s="28"/>
      <c r="V143" s="28"/>
      <c r="W143" s="28"/>
      <c r="X143" s="28"/>
      <c r="Y143" s="28"/>
    </row>
    <row r="144" spans="2:27" ht="15" customHeight="1" x14ac:dyDescent="0.15">
      <c r="B144"/>
      <c r="H144" s="83" t="s">
        <v>225</v>
      </c>
      <c r="O144" s="1"/>
      <c r="Q144" s="28"/>
      <c r="R144" s="28"/>
      <c r="S144" s="28"/>
      <c r="T144" s="28"/>
      <c r="U144" s="28"/>
      <c r="V144" s="28"/>
      <c r="W144" s="28"/>
      <c r="X144" s="28"/>
      <c r="Y144" s="28"/>
    </row>
    <row r="145" spans="2:27" ht="4.5" customHeight="1" thickBot="1" x14ac:dyDescent="0.2">
      <c r="B145"/>
      <c r="H145" s="83"/>
      <c r="O145" s="1"/>
      <c r="Q145" s="28"/>
      <c r="R145" s="28"/>
      <c r="S145" s="28"/>
      <c r="T145" s="28"/>
      <c r="U145" s="28"/>
      <c r="V145" s="28"/>
      <c r="W145" s="28"/>
      <c r="X145" s="28"/>
      <c r="Y145" s="28"/>
    </row>
    <row r="146" spans="2:27" ht="15" customHeight="1" x14ac:dyDescent="0.15">
      <c r="M146" s="392"/>
      <c r="N146" s="393"/>
      <c r="O146" s="393"/>
      <c r="P146" s="393"/>
      <c r="Q146" s="393"/>
      <c r="R146" s="393"/>
      <c r="S146" s="393"/>
      <c r="T146" s="393"/>
      <c r="U146" s="393"/>
      <c r="V146" s="393"/>
      <c r="W146" s="393"/>
      <c r="X146" s="394"/>
    </row>
    <row r="147" spans="2:27" ht="15" customHeight="1" x14ac:dyDescent="0.15">
      <c r="M147" s="395"/>
      <c r="N147" s="396"/>
      <c r="O147" s="396"/>
      <c r="P147" s="396"/>
      <c r="Q147" s="396"/>
      <c r="R147" s="396"/>
      <c r="S147" s="396"/>
      <c r="T147" s="396"/>
      <c r="U147" s="396"/>
      <c r="V147" s="396"/>
      <c r="W147" s="396"/>
      <c r="X147" s="397"/>
      <c r="Y147" s="28"/>
      <c r="AA147" s="3" t="str">
        <f>IF(Q147="","",Q147)</f>
        <v/>
      </c>
    </row>
    <row r="148" spans="2:27" ht="15" customHeight="1" thickBot="1" x14ac:dyDescent="0.2">
      <c r="B148"/>
      <c r="M148" s="398"/>
      <c r="N148" s="399"/>
      <c r="O148" s="399"/>
      <c r="P148" s="399"/>
      <c r="Q148" s="399"/>
      <c r="R148" s="399"/>
      <c r="S148" s="399"/>
      <c r="T148" s="399"/>
      <c r="U148" s="399"/>
      <c r="V148" s="399"/>
      <c r="W148" s="399"/>
      <c r="X148" s="400"/>
      <c r="Y148" s="28"/>
    </row>
    <row r="149" spans="2:27" s="2" customFormat="1" ht="5.0999999999999996" customHeight="1" x14ac:dyDescent="0.15">
      <c r="B149" s="41"/>
      <c r="C149" s="37"/>
      <c r="D149" s="40"/>
      <c r="E149" s="40"/>
      <c r="F149" s="40"/>
      <c r="G149" s="40"/>
      <c r="H149" s="40"/>
      <c r="I149" s="40"/>
      <c r="J149" s="40"/>
      <c r="K149" s="40"/>
      <c r="L149" s="40"/>
      <c r="M149" s="40"/>
      <c r="N149" s="40"/>
      <c r="O149" s="40"/>
      <c r="P149" s="40"/>
      <c r="Q149" s="40"/>
      <c r="R149" s="40"/>
      <c r="S149" s="40"/>
      <c r="T149" s="40"/>
      <c r="U149" s="40"/>
      <c r="V149" s="40"/>
      <c r="W149" s="40"/>
      <c r="X149" s="40"/>
    </row>
    <row r="150" spans="2:27" ht="20.100000000000001" customHeight="1" x14ac:dyDescent="0.15">
      <c r="D150" s="102"/>
    </row>
    <row r="151" spans="2:27" s="2" customFormat="1" ht="15" customHeight="1" thickBot="1" x14ac:dyDescent="0.2">
      <c r="B151" s="41"/>
      <c r="C151" s="37"/>
      <c r="D151" s="40"/>
      <c r="E151" s="40"/>
      <c r="F151" s="40"/>
      <c r="G151" s="40"/>
      <c r="H151" s="40"/>
      <c r="I151" s="40"/>
      <c r="J151" s="40"/>
      <c r="K151" s="40"/>
      <c r="L151" s="40"/>
      <c r="M151" s="40"/>
      <c r="N151" s="40"/>
      <c r="O151" s="40"/>
      <c r="P151" s="40"/>
      <c r="Q151" s="40"/>
      <c r="R151" s="40"/>
      <c r="S151" s="40"/>
      <c r="T151" s="40"/>
      <c r="U151" s="40"/>
      <c r="V151" s="40"/>
      <c r="W151" s="40"/>
      <c r="X151" s="40"/>
    </row>
    <row r="152" spans="2:27" ht="17.100000000000001" customHeight="1" x14ac:dyDescent="0.15">
      <c r="B152" s="15"/>
      <c r="C152" s="38"/>
      <c r="D152" s="411" t="s">
        <v>234</v>
      </c>
      <c r="E152" s="412"/>
      <c r="F152" s="412"/>
      <c r="G152" s="412"/>
      <c r="H152" s="412"/>
      <c r="I152" s="412"/>
      <c r="J152" s="412"/>
      <c r="K152" s="412"/>
      <c r="L152" s="412"/>
      <c r="M152" s="412"/>
      <c r="N152" s="412"/>
      <c r="O152" s="412"/>
      <c r="P152" s="412"/>
      <c r="Q152" s="412"/>
      <c r="R152" s="412"/>
      <c r="S152" s="412"/>
      <c r="T152" s="412"/>
      <c r="U152" s="412"/>
      <c r="V152" s="412"/>
      <c r="W152" s="412"/>
      <c r="X152" s="413"/>
    </row>
    <row r="153" spans="2:27" ht="17.100000000000001" customHeight="1" thickBot="1" x14ac:dyDescent="0.2">
      <c r="B153"/>
      <c r="C153" s="38"/>
      <c r="D153" s="414"/>
      <c r="E153" s="415"/>
      <c r="F153" s="415"/>
      <c r="G153" s="415"/>
      <c r="H153" s="415"/>
      <c r="I153" s="415"/>
      <c r="J153" s="415"/>
      <c r="K153" s="415"/>
      <c r="L153" s="415"/>
      <c r="M153" s="415"/>
      <c r="N153" s="415"/>
      <c r="O153" s="415"/>
      <c r="P153" s="415"/>
      <c r="Q153" s="415"/>
      <c r="R153" s="415"/>
      <c r="S153" s="415"/>
      <c r="T153" s="415"/>
      <c r="U153" s="415"/>
      <c r="V153" s="415"/>
      <c r="W153" s="415"/>
      <c r="X153" s="416"/>
    </row>
    <row r="154" spans="2:27" ht="17.45" customHeight="1" x14ac:dyDescent="0.15">
      <c r="B154"/>
      <c r="C154" s="37"/>
      <c r="D154" s="142"/>
      <c r="E154" s="142"/>
      <c r="F154" s="142"/>
      <c r="G154" s="142"/>
      <c r="H154" s="142"/>
      <c r="I154" s="142"/>
      <c r="J154" s="142"/>
      <c r="K154" s="142"/>
      <c r="L154" s="142"/>
      <c r="M154" s="142"/>
      <c r="N154" s="142"/>
      <c r="O154" s="142"/>
      <c r="P154" s="142"/>
      <c r="Q154" s="142"/>
      <c r="R154" s="142"/>
      <c r="S154" s="142"/>
      <c r="T154" s="142"/>
      <c r="U154" s="142"/>
      <c r="V154" s="142"/>
      <c r="W154" s="142"/>
      <c r="X154" s="142"/>
    </row>
    <row r="155" spans="2:27" ht="17.45" hidden="1" customHeight="1" x14ac:dyDescent="0.15">
      <c r="B155"/>
      <c r="C155" s="37"/>
      <c r="D155" s="142"/>
      <c r="E155" s="142"/>
      <c r="F155" s="142"/>
      <c r="G155" s="142"/>
      <c r="H155" s="142"/>
      <c r="I155" s="142"/>
      <c r="J155" s="142"/>
      <c r="K155" s="142"/>
      <c r="L155" s="142"/>
      <c r="M155" s="142"/>
      <c r="N155" s="142"/>
      <c r="O155" s="142"/>
      <c r="P155" s="142"/>
      <c r="Q155" s="142"/>
      <c r="R155" s="142"/>
      <c r="S155" s="142"/>
      <c r="T155" s="142"/>
      <c r="U155" s="142"/>
      <c r="V155" s="142"/>
      <c r="W155" s="142"/>
      <c r="X155" s="142"/>
    </row>
    <row r="156" spans="2:27" ht="17.45" hidden="1" customHeight="1" x14ac:dyDescent="0.15">
      <c r="B156"/>
      <c r="C156" s="37"/>
      <c r="D156" s="142"/>
      <c r="E156" s="142"/>
      <c r="F156" s="142"/>
      <c r="G156" s="142"/>
      <c r="H156" s="142"/>
      <c r="I156" s="142"/>
      <c r="J156" s="142"/>
      <c r="K156" s="142"/>
      <c r="L156" s="142"/>
      <c r="M156" s="142"/>
      <c r="N156" s="142"/>
      <c r="O156" s="142"/>
      <c r="P156" s="142"/>
      <c r="Q156" s="142"/>
      <c r="R156" s="142"/>
      <c r="S156" s="142"/>
      <c r="T156" s="142"/>
      <c r="U156" s="142"/>
      <c r="V156" s="142"/>
      <c r="W156" s="142"/>
      <c r="X156" s="142"/>
    </row>
    <row r="157" spans="2:27" ht="17.45" hidden="1" customHeight="1" x14ac:dyDescent="0.15">
      <c r="B157"/>
      <c r="C157" s="37"/>
      <c r="D157" s="142"/>
      <c r="E157" s="142"/>
      <c r="F157" s="142"/>
      <c r="G157" s="142"/>
      <c r="H157" s="142"/>
      <c r="I157" s="142"/>
      <c r="J157" s="142"/>
      <c r="K157" s="142"/>
      <c r="L157" s="142"/>
      <c r="M157" s="142"/>
      <c r="N157" s="142"/>
      <c r="O157" s="142"/>
      <c r="P157" s="142"/>
      <c r="Q157" s="142"/>
      <c r="R157" s="142"/>
      <c r="S157" s="142"/>
      <c r="T157" s="142"/>
      <c r="U157" s="142"/>
      <c r="V157" s="142"/>
      <c r="W157" s="142"/>
      <c r="X157" s="142"/>
    </row>
    <row r="158" spans="2:27" ht="17.45" hidden="1" customHeight="1" x14ac:dyDescent="0.15">
      <c r="B158"/>
      <c r="C158" s="37"/>
      <c r="D158" s="142"/>
      <c r="E158" s="142"/>
      <c r="F158" s="142"/>
      <c r="G158" s="142"/>
      <c r="H158" s="142"/>
      <c r="I158" s="142"/>
      <c r="J158" s="142"/>
      <c r="K158" s="142"/>
      <c r="L158" s="142"/>
      <c r="M158" s="142"/>
      <c r="N158" s="142"/>
      <c r="O158" s="142"/>
      <c r="P158" s="142"/>
      <c r="Q158" s="142"/>
      <c r="R158" s="142"/>
      <c r="S158" s="142"/>
      <c r="T158" s="142"/>
      <c r="U158" s="142"/>
      <c r="V158" s="142"/>
      <c r="W158" s="142"/>
      <c r="X158" s="142"/>
    </row>
    <row r="159" spans="2:27" ht="17.45" hidden="1" customHeight="1" x14ac:dyDescent="0.15">
      <c r="B159"/>
      <c r="C159" s="37"/>
      <c r="D159" s="142"/>
      <c r="E159" s="142"/>
      <c r="F159" s="142"/>
      <c r="G159" s="142"/>
      <c r="H159" s="142"/>
      <c r="I159" s="142"/>
      <c r="J159" s="142"/>
      <c r="K159" s="142"/>
      <c r="L159" s="142"/>
      <c r="M159" s="142"/>
      <c r="N159" s="142"/>
      <c r="O159" s="142"/>
      <c r="P159" s="142"/>
      <c r="Q159" s="142"/>
      <c r="R159" s="142"/>
      <c r="S159" s="142"/>
      <c r="T159" s="142"/>
      <c r="U159" s="142"/>
      <c r="V159" s="142"/>
      <c r="W159" s="142"/>
      <c r="X159" s="142"/>
    </row>
    <row r="160" spans="2:27" ht="17.45" hidden="1" customHeight="1" x14ac:dyDescent="0.15">
      <c r="B160"/>
      <c r="C160" s="37"/>
      <c r="D160" s="142"/>
      <c r="E160" s="142"/>
      <c r="F160" s="142"/>
      <c r="G160" s="142"/>
      <c r="H160" s="142"/>
      <c r="I160" s="142"/>
      <c r="J160" s="142"/>
      <c r="K160" s="142"/>
      <c r="L160" s="142"/>
      <c r="M160" s="142"/>
      <c r="N160" s="142"/>
      <c r="O160" s="142"/>
      <c r="P160" s="142"/>
      <c r="Q160" s="142"/>
      <c r="R160" s="142"/>
      <c r="S160" s="142"/>
      <c r="T160" s="142"/>
      <c r="U160" s="142"/>
      <c r="V160" s="142"/>
      <c r="W160" s="142"/>
      <c r="X160" s="142"/>
    </row>
    <row r="161" spans="2:27" ht="17.45" hidden="1" customHeight="1" x14ac:dyDescent="0.15">
      <c r="B161"/>
      <c r="C161" s="37"/>
      <c r="D161" s="142"/>
      <c r="E161" s="142"/>
      <c r="F161" s="142"/>
      <c r="G161" s="142"/>
      <c r="H161" s="142"/>
      <c r="I161" s="142"/>
      <c r="J161" s="142"/>
      <c r="K161" s="142"/>
      <c r="L161" s="142"/>
      <c r="M161" s="142"/>
      <c r="N161" s="142"/>
      <c r="O161" s="142"/>
      <c r="P161" s="142"/>
      <c r="Q161" s="142"/>
      <c r="R161" s="142"/>
      <c r="S161" s="142"/>
      <c r="T161" s="142"/>
      <c r="U161" s="142"/>
      <c r="V161" s="142"/>
      <c r="W161" s="142"/>
      <c r="X161" s="142"/>
    </row>
    <row r="162" spans="2:27" ht="17.45" hidden="1" customHeight="1" x14ac:dyDescent="0.15">
      <c r="B162"/>
      <c r="C162" s="37"/>
      <c r="D162" s="142"/>
      <c r="E162" s="142"/>
      <c r="F162" s="142"/>
      <c r="G162" s="142"/>
      <c r="H162" s="142"/>
      <c r="I162" s="142"/>
      <c r="J162" s="142"/>
      <c r="K162" s="142"/>
      <c r="L162" s="142"/>
      <c r="M162" s="142"/>
      <c r="N162" s="142"/>
      <c r="O162" s="142"/>
      <c r="P162" s="142"/>
      <c r="Q162" s="142"/>
      <c r="R162" s="142"/>
      <c r="S162" s="142"/>
      <c r="T162" s="142"/>
      <c r="U162" s="142"/>
      <c r="V162" s="142"/>
      <c r="W162" s="142"/>
      <c r="X162" s="142"/>
    </row>
    <row r="163" spans="2:27" ht="17.45" hidden="1" customHeight="1" x14ac:dyDescent="0.15">
      <c r="B163"/>
      <c r="C163" s="37"/>
      <c r="D163" s="142"/>
      <c r="E163" s="142"/>
      <c r="F163" s="142"/>
      <c r="G163" s="142"/>
      <c r="H163" s="142"/>
      <c r="I163" s="142"/>
      <c r="J163" s="142"/>
      <c r="K163" s="142"/>
      <c r="L163" s="142"/>
      <c r="M163" s="142"/>
      <c r="N163" s="142"/>
      <c r="O163" s="142"/>
      <c r="P163" s="142"/>
      <c r="Q163" s="142"/>
      <c r="R163" s="142"/>
      <c r="S163" s="142"/>
      <c r="T163" s="142"/>
      <c r="U163" s="142"/>
      <c r="V163" s="142"/>
      <c r="W163" s="142"/>
      <c r="X163" s="142"/>
    </row>
    <row r="164" spans="2:27" ht="17.45" hidden="1" customHeight="1" x14ac:dyDescent="0.15">
      <c r="B164"/>
      <c r="C164" s="37"/>
      <c r="D164" s="142"/>
      <c r="E164" s="142"/>
      <c r="F164" s="142"/>
      <c r="G164" s="142"/>
      <c r="H164" s="142"/>
      <c r="I164" s="142"/>
      <c r="J164" s="142"/>
      <c r="K164" s="142"/>
      <c r="L164" s="142"/>
      <c r="M164" s="142"/>
      <c r="N164" s="142"/>
      <c r="O164" s="142"/>
      <c r="P164" s="142"/>
      <c r="Q164" s="142"/>
      <c r="R164" s="142"/>
      <c r="S164" s="142"/>
      <c r="T164" s="142"/>
      <c r="U164" s="142"/>
      <c r="V164" s="142"/>
      <c r="W164" s="142"/>
      <c r="X164" s="142"/>
    </row>
    <row r="165" spans="2:27" ht="17.45" hidden="1" customHeight="1" x14ac:dyDescent="0.15">
      <c r="B165"/>
      <c r="C165" s="37"/>
      <c r="D165" s="142"/>
      <c r="E165" s="142"/>
      <c r="F165" s="142"/>
      <c r="G165" s="142"/>
      <c r="H165" s="142"/>
      <c r="I165" s="142"/>
      <c r="J165" s="142"/>
      <c r="K165" s="142"/>
      <c r="L165" s="142"/>
      <c r="M165" s="142"/>
      <c r="N165" s="142"/>
      <c r="O165" s="142"/>
      <c r="P165" s="142"/>
      <c r="Q165" s="142"/>
      <c r="R165" s="142"/>
      <c r="S165" s="142"/>
      <c r="T165" s="142"/>
      <c r="U165" s="142"/>
      <c r="V165" s="142"/>
      <c r="W165" s="142"/>
      <c r="X165" s="142"/>
    </row>
    <row r="166" spans="2:27" ht="17.45" hidden="1" customHeight="1" x14ac:dyDescent="0.15">
      <c r="B166"/>
      <c r="C166" s="37"/>
      <c r="D166" s="142"/>
      <c r="E166" s="142"/>
      <c r="F166" s="142"/>
      <c r="G166" s="142"/>
      <c r="H166" s="142"/>
      <c r="I166" s="142"/>
      <c r="J166" s="142"/>
      <c r="K166" s="142"/>
      <c r="L166" s="142"/>
      <c r="M166" s="142"/>
      <c r="N166" s="142"/>
      <c r="O166" s="142"/>
      <c r="P166" s="142"/>
      <c r="Q166" s="142"/>
      <c r="R166" s="142"/>
      <c r="S166" s="142"/>
      <c r="T166" s="142"/>
      <c r="U166" s="142"/>
      <c r="V166" s="142"/>
      <c r="W166" s="142"/>
      <c r="X166" s="142"/>
    </row>
    <row r="167" spans="2:27" s="2" customFormat="1" ht="5.0999999999999996" hidden="1" customHeight="1" x14ac:dyDescent="0.15">
      <c r="D167" s="40"/>
      <c r="E167" s="40"/>
      <c r="F167" s="40"/>
      <c r="G167" s="40"/>
      <c r="H167" s="40"/>
      <c r="I167" s="40"/>
      <c r="J167" s="40"/>
      <c r="K167" s="40"/>
      <c r="L167" s="40"/>
      <c r="M167" s="40"/>
      <c r="N167" s="40"/>
      <c r="O167" s="40"/>
      <c r="P167" s="40"/>
      <c r="Q167" s="40"/>
      <c r="R167" s="40"/>
      <c r="S167" s="40"/>
      <c r="T167" s="40"/>
      <c r="U167" s="40"/>
      <c r="V167" s="40"/>
      <c r="W167" s="40"/>
      <c r="X167" s="40"/>
    </row>
    <row r="168" spans="2:27" ht="15" customHeight="1" x14ac:dyDescent="0.15">
      <c r="E168" s="1" t="str">
        <f>実施要領!F60&amp;""</f>
        <v>●質問6</v>
      </c>
      <c r="K168" s="1" t="s">
        <v>235</v>
      </c>
      <c r="P168" s="1"/>
    </row>
    <row r="169" spans="2:27" ht="15" customHeight="1" x14ac:dyDescent="0.15">
      <c r="P169" s="1"/>
    </row>
    <row r="170" spans="2:27" ht="15" customHeight="1" x14ac:dyDescent="0.15">
      <c r="G170" s="83" t="s">
        <v>80</v>
      </c>
      <c r="L170" s="1" t="s">
        <v>213</v>
      </c>
      <c r="P170" s="1"/>
      <c r="AA170" s="30" t="str">
        <f>IF(N172="","",N172)</f>
        <v/>
      </c>
    </row>
    <row r="171" spans="2:27" ht="15" customHeight="1" thickBot="1" x14ac:dyDescent="0.2">
      <c r="K171" s="31"/>
      <c r="N171" s="1"/>
      <c r="O171" s="1"/>
      <c r="Q171" s="7"/>
      <c r="AA171" s="3"/>
    </row>
    <row r="172" spans="2:27" ht="15" customHeight="1" thickBot="1" x14ac:dyDescent="0.2">
      <c r="N172" s="19"/>
      <c r="O172" s="1"/>
      <c r="Q172" s="7"/>
      <c r="AA172" s="3"/>
    </row>
    <row r="173" spans="2:27" ht="15" customHeight="1" x14ac:dyDescent="0.15">
      <c r="N173" s="1"/>
      <c r="O173" s="1"/>
      <c r="Q173" s="7"/>
      <c r="AA173" s="3"/>
    </row>
    <row r="174" spans="2:27" ht="15" customHeight="1" x14ac:dyDescent="0.15">
      <c r="H174" s="1" t="s">
        <v>236</v>
      </c>
      <c r="N174" s="1"/>
      <c r="P174" s="104"/>
      <c r="AA174" s="3" t="e">
        <f>IF(#REF!="","",#REF!)</f>
        <v>#REF!</v>
      </c>
    </row>
    <row r="175" spans="2:27" ht="15" customHeight="1" x14ac:dyDescent="0.15">
      <c r="H175" s="1" t="s">
        <v>237</v>
      </c>
      <c r="J175" s="26"/>
      <c r="N175" s="1"/>
      <c r="O175" s="1"/>
    </row>
    <row r="176" spans="2:27" ht="15" customHeight="1" x14ac:dyDescent="0.15">
      <c r="H176" s="1" t="s">
        <v>411</v>
      </c>
      <c r="J176" s="26"/>
      <c r="N176" s="1"/>
      <c r="O176" s="1"/>
    </row>
    <row r="177" spans="2:27" s="2" customFormat="1" ht="15" customHeight="1" x14ac:dyDescent="0.15">
      <c r="E177" s="1"/>
      <c r="K177" s="27"/>
      <c r="P177" s="25"/>
      <c r="Q177" s="28"/>
      <c r="R177" s="28"/>
      <c r="S177" s="28"/>
      <c r="T177" s="28"/>
      <c r="U177" s="28"/>
      <c r="V177" s="28"/>
      <c r="W177" s="28"/>
      <c r="X177" s="28"/>
      <c r="Y177" s="28"/>
    </row>
    <row r="178" spans="2:27" s="2" customFormat="1" ht="15" customHeight="1" x14ac:dyDescent="0.15">
      <c r="B178" s="41"/>
      <c r="C178" s="37"/>
      <c r="D178" s="40"/>
      <c r="E178" s="40"/>
      <c r="F178" s="40"/>
      <c r="G178" s="40"/>
      <c r="H178" s="40"/>
      <c r="I178" s="40"/>
      <c r="J178" s="40"/>
      <c r="K178" s="40"/>
      <c r="L178" s="40"/>
      <c r="M178" s="40"/>
      <c r="N178" s="40"/>
      <c r="O178" s="40"/>
      <c r="P178" s="40"/>
      <c r="Q178" s="40"/>
      <c r="R178" s="40"/>
      <c r="S178" s="40"/>
      <c r="T178" s="40"/>
      <c r="U178" s="40"/>
      <c r="V178" s="40"/>
      <c r="W178" s="40"/>
      <c r="X178" s="40"/>
    </row>
    <row r="179" spans="2:27" ht="15" customHeight="1" x14ac:dyDescent="0.15">
      <c r="E179" s="2" t="str">
        <f>実施要領!F61</f>
        <v>●質問6-1</v>
      </c>
      <c r="K179" s="1" t="s">
        <v>243</v>
      </c>
      <c r="P179" s="1"/>
    </row>
    <row r="180" spans="2:27" ht="15" customHeight="1" x14ac:dyDescent="0.15">
      <c r="E180" s="2"/>
      <c r="F180" s="2"/>
      <c r="G180" s="1" t="s">
        <v>239</v>
      </c>
      <c r="P180" s="1"/>
    </row>
    <row r="181" spans="2:27" ht="15" customHeight="1" x14ac:dyDescent="0.15">
      <c r="B181"/>
      <c r="G181" s="1" t="s">
        <v>240</v>
      </c>
      <c r="M181" s="11"/>
      <c r="N181" s="11"/>
      <c r="O181" s="11"/>
      <c r="P181" s="11"/>
      <c r="Q181" s="11"/>
      <c r="R181" s="11"/>
      <c r="S181" s="11"/>
      <c r="T181" s="11"/>
      <c r="U181" s="11"/>
      <c r="V181" s="11"/>
      <c r="W181" s="11"/>
      <c r="X181" s="11"/>
      <c r="Y181" s="28"/>
    </row>
    <row r="182" spans="2:27" s="2" customFormat="1" ht="15" customHeight="1" x14ac:dyDescent="0.15">
      <c r="E182" s="1"/>
      <c r="K182" s="27"/>
      <c r="P182" s="25"/>
      <c r="Q182" s="28"/>
      <c r="R182" s="28"/>
      <c r="S182" s="28"/>
      <c r="T182" s="28"/>
      <c r="U182" s="28"/>
      <c r="V182" s="28"/>
      <c r="W182" s="28"/>
      <c r="X182" s="28"/>
      <c r="Y182" s="28"/>
    </row>
    <row r="183" spans="2:27" ht="15" customHeight="1" x14ac:dyDescent="0.15">
      <c r="G183" s="83" t="s">
        <v>245</v>
      </c>
      <c r="O183" s="1"/>
      <c r="Q183" s="28"/>
      <c r="R183" s="28"/>
      <c r="S183" s="28"/>
      <c r="T183" s="28"/>
      <c r="U183" s="28"/>
      <c r="V183" s="28"/>
      <c r="W183" s="28"/>
      <c r="X183" s="28"/>
      <c r="Y183" s="28"/>
      <c r="AA183" s="3" t="str">
        <f>IF(Q183="","",Q183)</f>
        <v/>
      </c>
    </row>
    <row r="184" spans="2:27" ht="4.5" customHeight="1" x14ac:dyDescent="0.15">
      <c r="B184"/>
      <c r="H184" s="83"/>
      <c r="O184" s="1"/>
      <c r="Q184" s="28"/>
      <c r="R184" s="28"/>
      <c r="S184" s="28"/>
      <c r="T184" s="28"/>
      <c r="U184" s="28"/>
      <c r="V184" s="28"/>
      <c r="W184" s="28"/>
      <c r="X184" s="28"/>
      <c r="Y184" s="28"/>
    </row>
    <row r="185" spans="2:27" ht="15" customHeight="1" x14ac:dyDescent="0.15">
      <c r="B185"/>
      <c r="H185" s="83" t="s">
        <v>241</v>
      </c>
      <c r="O185" s="1"/>
      <c r="Q185" s="28"/>
      <c r="R185" s="28"/>
      <c r="S185" s="28"/>
      <c r="T185" s="28"/>
      <c r="U185" s="28"/>
      <c r="V185" s="28"/>
      <c r="W185" s="28"/>
      <c r="X185" s="28"/>
      <c r="Y185" s="28"/>
    </row>
    <row r="186" spans="2:27" ht="4.5" customHeight="1" thickBot="1" x14ac:dyDescent="0.2">
      <c r="B186"/>
      <c r="H186" s="83"/>
      <c r="O186" s="1"/>
      <c r="Q186" s="28"/>
      <c r="R186" s="28"/>
      <c r="S186" s="28"/>
      <c r="T186" s="28"/>
      <c r="U186" s="28"/>
      <c r="V186" s="28"/>
      <c r="W186" s="28"/>
      <c r="X186" s="28"/>
      <c r="Y186" s="28"/>
    </row>
    <row r="187" spans="2:27" ht="15" customHeight="1" x14ac:dyDescent="0.15">
      <c r="M187" s="392"/>
      <c r="N187" s="393"/>
      <c r="O187" s="393"/>
      <c r="P187" s="393"/>
      <c r="Q187" s="393"/>
      <c r="R187" s="393"/>
      <c r="S187" s="393"/>
      <c r="T187" s="393"/>
      <c r="U187" s="393"/>
      <c r="V187" s="393"/>
      <c r="W187" s="393"/>
      <c r="X187" s="394"/>
    </row>
    <row r="188" spans="2:27" ht="15" customHeight="1" x14ac:dyDescent="0.15">
      <c r="M188" s="395"/>
      <c r="N188" s="396"/>
      <c r="O188" s="396"/>
      <c r="P188" s="396"/>
      <c r="Q188" s="396"/>
      <c r="R188" s="396"/>
      <c r="S188" s="396"/>
      <c r="T188" s="396"/>
      <c r="U188" s="396"/>
      <c r="V188" s="396"/>
      <c r="W188" s="396"/>
      <c r="X188" s="397"/>
      <c r="Y188" s="28"/>
      <c r="AA188" s="3" t="str">
        <f>IF(Q188="","",Q188)</f>
        <v/>
      </c>
    </row>
    <row r="189" spans="2:27" ht="15" customHeight="1" thickBot="1" x14ac:dyDescent="0.2">
      <c r="B189"/>
      <c r="M189" s="398"/>
      <c r="N189" s="399"/>
      <c r="O189" s="399"/>
      <c r="P189" s="399"/>
      <c r="Q189" s="399"/>
      <c r="R189" s="399"/>
      <c r="S189" s="399"/>
      <c r="T189" s="399"/>
      <c r="U189" s="399"/>
      <c r="V189" s="399"/>
      <c r="W189" s="399"/>
      <c r="X189" s="400"/>
      <c r="Y189" s="28"/>
    </row>
    <row r="190" spans="2:27" s="2" customFormat="1" ht="5.0999999999999996" customHeight="1" x14ac:dyDescent="0.15">
      <c r="B190" s="41"/>
      <c r="C190" s="37"/>
      <c r="D190" s="40"/>
      <c r="E190" s="40"/>
      <c r="F190" s="40"/>
      <c r="G190" s="40"/>
      <c r="H190" s="40"/>
      <c r="I190" s="40"/>
      <c r="J190" s="40"/>
      <c r="K190" s="40"/>
      <c r="L190" s="40"/>
      <c r="M190" s="40"/>
      <c r="N190" s="40"/>
      <c r="O190" s="40"/>
      <c r="P190" s="40"/>
      <c r="Q190" s="40"/>
      <c r="R190" s="40"/>
      <c r="S190" s="40"/>
      <c r="T190" s="40"/>
      <c r="U190" s="40"/>
      <c r="V190" s="40"/>
      <c r="W190" s="40"/>
      <c r="X190" s="40"/>
    </row>
    <row r="191" spans="2:27" s="2" customFormat="1" ht="15" customHeight="1" x14ac:dyDescent="0.15">
      <c r="E191" s="1"/>
      <c r="K191" s="27"/>
      <c r="P191" s="25"/>
      <c r="Q191" s="28"/>
      <c r="R191" s="28"/>
      <c r="S191" s="28"/>
      <c r="T191" s="28"/>
      <c r="U191" s="28"/>
      <c r="V191" s="28"/>
      <c r="W191" s="28"/>
      <c r="X191" s="28"/>
      <c r="Y191" s="28"/>
    </row>
    <row r="192" spans="2:27" ht="15" customHeight="1" x14ac:dyDescent="0.15">
      <c r="B192"/>
      <c r="H192" s="83" t="s">
        <v>242</v>
      </c>
      <c r="O192" s="1"/>
      <c r="Q192" s="28"/>
      <c r="R192" s="28"/>
      <c r="S192" s="28"/>
      <c r="T192" s="28"/>
      <c r="U192" s="28"/>
      <c r="V192" s="28"/>
      <c r="W192" s="28"/>
      <c r="X192" s="28"/>
      <c r="Y192" s="28"/>
    </row>
    <row r="193" spans="2:27" ht="4.5" customHeight="1" thickBot="1" x14ac:dyDescent="0.2">
      <c r="B193"/>
      <c r="H193" s="83"/>
      <c r="O193" s="1"/>
      <c r="Q193" s="28"/>
      <c r="R193" s="28"/>
      <c r="S193" s="28"/>
      <c r="T193" s="28"/>
      <c r="U193" s="28"/>
      <c r="V193" s="28"/>
      <c r="W193" s="28"/>
      <c r="X193" s="28"/>
      <c r="Y193" s="28"/>
    </row>
    <row r="194" spans="2:27" ht="15" customHeight="1" x14ac:dyDescent="0.15">
      <c r="M194" s="392"/>
      <c r="N194" s="393"/>
      <c r="O194" s="393"/>
      <c r="P194" s="393"/>
      <c r="Q194" s="393"/>
      <c r="R194" s="393"/>
      <c r="S194" s="393"/>
      <c r="T194" s="393"/>
      <c r="U194" s="393"/>
      <c r="V194" s="393"/>
      <c r="W194" s="393"/>
      <c r="X194" s="394"/>
    </row>
    <row r="195" spans="2:27" ht="15" customHeight="1" x14ac:dyDescent="0.15">
      <c r="M195" s="395"/>
      <c r="N195" s="396"/>
      <c r="O195" s="396"/>
      <c r="P195" s="396"/>
      <c r="Q195" s="396"/>
      <c r="R195" s="396"/>
      <c r="S195" s="396"/>
      <c r="T195" s="396"/>
      <c r="U195" s="396"/>
      <c r="V195" s="396"/>
      <c r="W195" s="396"/>
      <c r="X195" s="397"/>
      <c r="Y195" s="28"/>
      <c r="AA195" s="3" t="str">
        <f>IF(Q195="","",Q195)</f>
        <v/>
      </c>
    </row>
    <row r="196" spans="2:27" ht="15" customHeight="1" thickBot="1" x14ac:dyDescent="0.2">
      <c r="B196"/>
      <c r="M196" s="398"/>
      <c r="N196" s="399"/>
      <c r="O196" s="399"/>
      <c r="P196" s="399"/>
      <c r="Q196" s="399"/>
      <c r="R196" s="399"/>
      <c r="S196" s="399"/>
      <c r="T196" s="399"/>
      <c r="U196" s="399"/>
      <c r="V196" s="399"/>
      <c r="W196" s="399"/>
      <c r="X196" s="400"/>
      <c r="Y196" s="28"/>
    </row>
    <row r="197" spans="2:27" ht="15" customHeight="1" x14ac:dyDescent="0.15">
      <c r="B197"/>
      <c r="M197" s="11"/>
      <c r="N197" s="11"/>
      <c r="O197" s="11"/>
      <c r="P197" s="11"/>
      <c r="Q197" s="11"/>
      <c r="R197" s="11"/>
      <c r="S197" s="11"/>
      <c r="T197" s="11"/>
      <c r="U197" s="11"/>
      <c r="V197" s="11"/>
      <c r="W197" s="11"/>
      <c r="X197" s="11"/>
      <c r="Y197" s="28"/>
    </row>
    <row r="198" spans="2:27" s="2" customFormat="1" ht="15" customHeight="1" x14ac:dyDescent="0.15">
      <c r="B198" s="41"/>
      <c r="C198" s="37"/>
      <c r="D198" s="40"/>
      <c r="E198" s="40"/>
      <c r="F198" s="40"/>
      <c r="G198" s="40"/>
      <c r="H198" s="40"/>
      <c r="I198" s="40"/>
      <c r="J198" s="40"/>
      <c r="K198" s="40"/>
      <c r="L198" s="40"/>
      <c r="M198" s="40"/>
      <c r="N198" s="40"/>
      <c r="O198" s="40"/>
      <c r="P198" s="40"/>
      <c r="Q198" s="40"/>
      <c r="R198" s="40"/>
      <c r="S198" s="40"/>
      <c r="T198" s="40"/>
      <c r="U198" s="40"/>
      <c r="V198" s="40"/>
      <c r="W198" s="40"/>
      <c r="X198" s="40"/>
    </row>
    <row r="199" spans="2:27" ht="15" customHeight="1" x14ac:dyDescent="0.15">
      <c r="E199" s="2" t="str">
        <f>実施要領!F62</f>
        <v>●質問6-2</v>
      </c>
      <c r="K199" s="1" t="s">
        <v>246</v>
      </c>
      <c r="P199" s="1"/>
    </row>
    <row r="200" spans="2:27" ht="15" customHeight="1" x14ac:dyDescent="0.15">
      <c r="E200" s="2"/>
      <c r="F200" s="2"/>
      <c r="G200" s="137" t="s">
        <v>247</v>
      </c>
      <c r="H200" s="130"/>
      <c r="I200" s="130"/>
      <c r="J200" s="130"/>
      <c r="K200" s="130"/>
      <c r="L200" s="130"/>
      <c r="M200" s="130"/>
      <c r="N200" s="130"/>
      <c r="O200" s="130"/>
      <c r="P200" s="130"/>
      <c r="Q200" s="130"/>
      <c r="R200" s="130"/>
      <c r="S200" s="130"/>
      <c r="T200" s="130"/>
      <c r="U200" s="130"/>
      <c r="V200" s="130"/>
      <c r="W200" s="130"/>
      <c r="X200" s="130"/>
    </row>
    <row r="201" spans="2:27" s="2" customFormat="1" ht="15" customHeight="1" x14ac:dyDescent="0.15">
      <c r="E201" s="1"/>
      <c r="K201" s="27"/>
      <c r="P201" s="25"/>
      <c r="Q201" s="28"/>
      <c r="R201" s="28"/>
      <c r="S201" s="28"/>
      <c r="T201" s="28"/>
      <c r="U201" s="28"/>
      <c r="V201" s="28"/>
      <c r="W201" s="28"/>
      <c r="X201" s="28"/>
      <c r="Y201" s="28"/>
    </row>
    <row r="202" spans="2:27" ht="15" customHeight="1" x14ac:dyDescent="0.15">
      <c r="G202" s="83" t="s">
        <v>248</v>
      </c>
      <c r="O202" s="1"/>
      <c r="Q202" s="28"/>
      <c r="R202" s="28"/>
      <c r="S202" s="28"/>
      <c r="T202" s="28"/>
      <c r="U202" s="28"/>
      <c r="V202" s="28"/>
      <c r="W202" s="28"/>
      <c r="X202" s="28"/>
      <c r="Y202" s="28"/>
      <c r="AA202" s="3" t="str">
        <f>IF(Q202="","",Q202)</f>
        <v/>
      </c>
    </row>
    <row r="203" spans="2:27" ht="4.5" customHeight="1" thickBot="1" x14ac:dyDescent="0.2">
      <c r="B203"/>
      <c r="H203" s="83"/>
      <c r="O203" s="1"/>
      <c r="Q203" s="28"/>
      <c r="R203" s="28"/>
      <c r="S203" s="28"/>
      <c r="T203" s="28"/>
      <c r="U203" s="28"/>
      <c r="V203" s="28"/>
      <c r="W203" s="28"/>
      <c r="X203" s="28"/>
      <c r="Y203" s="28"/>
    </row>
    <row r="204" spans="2:27" ht="15" customHeight="1" x14ac:dyDescent="0.15">
      <c r="M204" s="392"/>
      <c r="N204" s="393"/>
      <c r="O204" s="393"/>
      <c r="P204" s="393"/>
      <c r="Q204" s="393"/>
      <c r="R204" s="393"/>
      <c r="S204" s="393"/>
      <c r="T204" s="393"/>
      <c r="U204" s="393"/>
      <c r="V204" s="393"/>
      <c r="W204" s="393"/>
      <c r="X204" s="394"/>
    </row>
    <row r="205" spans="2:27" ht="15" customHeight="1" x14ac:dyDescent="0.15">
      <c r="M205" s="395"/>
      <c r="N205" s="396"/>
      <c r="O205" s="396"/>
      <c r="P205" s="396"/>
      <c r="Q205" s="396"/>
      <c r="R205" s="396"/>
      <c r="S205" s="396"/>
      <c r="T205" s="396"/>
      <c r="U205" s="396"/>
      <c r="V205" s="396"/>
      <c r="W205" s="396"/>
      <c r="X205" s="397"/>
      <c r="Y205" s="28"/>
      <c r="AA205" s="3" t="str">
        <f>IF(Q205="","",Q205)</f>
        <v/>
      </c>
    </row>
    <row r="206" spans="2:27" ht="15" customHeight="1" thickBot="1" x14ac:dyDescent="0.2">
      <c r="B206"/>
      <c r="M206" s="398"/>
      <c r="N206" s="399"/>
      <c r="O206" s="399"/>
      <c r="P206" s="399"/>
      <c r="Q206" s="399"/>
      <c r="R206" s="399"/>
      <c r="S206" s="399"/>
      <c r="T206" s="399"/>
      <c r="U206" s="399"/>
      <c r="V206" s="399"/>
      <c r="W206" s="399"/>
      <c r="X206" s="400"/>
      <c r="Y206" s="28"/>
    </row>
    <row r="207" spans="2:27" s="2" customFormat="1" ht="5.0999999999999996" customHeight="1" x14ac:dyDescent="0.15">
      <c r="B207" s="41"/>
      <c r="C207" s="37"/>
      <c r="D207" s="40"/>
      <c r="E207" s="40"/>
      <c r="F207" s="40"/>
      <c r="G207" s="40"/>
      <c r="H207" s="40"/>
      <c r="I207" s="40"/>
      <c r="J207" s="40"/>
      <c r="K207" s="40"/>
      <c r="L207" s="40"/>
      <c r="M207" s="40"/>
      <c r="N207" s="40"/>
      <c r="O207" s="40"/>
      <c r="P207" s="40"/>
      <c r="Q207" s="40"/>
      <c r="R207" s="40"/>
      <c r="S207" s="40"/>
      <c r="T207" s="40"/>
      <c r="U207" s="40"/>
      <c r="V207" s="40"/>
      <c r="W207" s="40"/>
      <c r="X207" s="40"/>
    </row>
    <row r="208" spans="2:27" s="2" customFormat="1" ht="15" customHeight="1" x14ac:dyDescent="0.15">
      <c r="E208" s="1"/>
      <c r="K208" s="27"/>
      <c r="P208" s="25"/>
      <c r="Q208" s="28"/>
      <c r="R208" s="28"/>
      <c r="S208" s="28"/>
      <c r="T208" s="28"/>
      <c r="U208" s="28"/>
      <c r="V208" s="28"/>
      <c r="W208" s="28"/>
      <c r="X208" s="28"/>
      <c r="Y208" s="28"/>
    </row>
  </sheetData>
  <mergeCells count="20">
    <mergeCell ref="D24:X25"/>
    <mergeCell ref="M45:X47"/>
    <mergeCell ref="M51:X53"/>
    <mergeCell ref="M57:X59"/>
    <mergeCell ref="M63:X65"/>
    <mergeCell ref="G69:X70"/>
    <mergeCell ref="M76:X78"/>
    <mergeCell ref="M83:X85"/>
    <mergeCell ref="D88:X89"/>
    <mergeCell ref="M109:X111"/>
    <mergeCell ref="M115:X117"/>
    <mergeCell ref="M121:X123"/>
    <mergeCell ref="M127:X129"/>
    <mergeCell ref="M187:X189"/>
    <mergeCell ref="M194:X196"/>
    <mergeCell ref="M204:X206"/>
    <mergeCell ref="G133:X133"/>
    <mergeCell ref="M139:X141"/>
    <mergeCell ref="M146:X148"/>
    <mergeCell ref="D152:X153"/>
  </mergeCells>
  <phoneticPr fontId="1"/>
  <dataValidations count="1">
    <dataValidation type="list" allowBlank="1" showInputMessage="1" sqref="N31 N95 N172" xr:uid="{651816EA-1251-4191-8B90-25495B426EE0}">
      <formula1>"A,B,C"</formula1>
    </dataValidation>
  </dataValidations>
  <pageMargins left="0.62992125984251968" right="0.39370078740157483" top="0.78740157480314965" bottom="0.59055118110236227" header="0.51181102362204722" footer="0.51181102362204722"/>
  <pageSetup paperSize="9" scale="67" orientation="portrait" horizontalDpi="300" verticalDpi="300" r:id="rId1"/>
  <headerFooter alignWithMargins="0"/>
  <rowBreaks count="2" manualBreakCount="2">
    <brk id="86" min="1" max="24" man="1"/>
    <brk id="150" min="1" max="2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B1:AD170"/>
  <sheetViews>
    <sheetView showGridLines="0" view="pageBreakPreview" zoomScale="85" zoomScaleNormal="100" zoomScaleSheetLayoutView="85" workbookViewId="0">
      <selection activeCell="B1" sqref="B1"/>
    </sheetView>
  </sheetViews>
  <sheetFormatPr defaultColWidth="9" defaultRowHeight="13.5" x14ac:dyDescent="0.15"/>
  <cols>
    <col min="1" max="1" width="4.125" style="1" customWidth="1"/>
    <col min="2" max="13" width="2.25" style="1" customWidth="1"/>
    <col min="14" max="15" width="8.625" style="7" customWidth="1"/>
    <col min="16" max="16" width="7.125" style="7" customWidth="1"/>
    <col min="17" max="17" width="7.625" style="1" customWidth="1"/>
    <col min="18" max="23" width="9.125" style="1" customWidth="1"/>
    <col min="24" max="24" width="9" style="1"/>
    <col min="25" max="25" width="4.625" style="1" customWidth="1"/>
    <col min="26" max="26" width="0" style="1" hidden="1" customWidth="1"/>
    <col min="27" max="27" width="9" style="1" hidden="1" customWidth="1"/>
    <col min="28" max="29" width="0" style="1" hidden="1" customWidth="1"/>
    <col min="30" max="16384" width="9" style="1"/>
  </cols>
  <sheetData>
    <row r="1" spans="2:27" ht="20.100000000000001" customHeight="1" x14ac:dyDescent="0.15">
      <c r="B1" s="1" t="str">
        <f>実施要領!C65</f>
        <v>1.3 工業用水事業者の経営改善（経営関係）</v>
      </c>
      <c r="AA1" s="1" t="str">
        <f>B1</f>
        <v>1.3 工業用水事業者の経営改善（経営関係）</v>
      </c>
    </row>
    <row r="2" spans="2:27" ht="20.100000000000001" customHeight="1" x14ac:dyDescent="0.15"/>
    <row r="3" spans="2:27" ht="20.100000000000001" customHeight="1" x14ac:dyDescent="0.15"/>
    <row r="4" spans="2:27" ht="20.100000000000001" customHeight="1" x14ac:dyDescent="0.15"/>
    <row r="5" spans="2:27" ht="20.100000000000001" customHeight="1" x14ac:dyDescent="0.15"/>
    <row r="6" spans="2:27" ht="20.100000000000001" customHeight="1" x14ac:dyDescent="0.15"/>
    <row r="7" spans="2:27" ht="20.100000000000001" customHeight="1" x14ac:dyDescent="0.15">
      <c r="G7"/>
    </row>
    <row r="8" spans="2:27" ht="20.100000000000001" customHeight="1" x14ac:dyDescent="0.15"/>
    <row r="9" spans="2:27" ht="20.100000000000001" customHeight="1" x14ac:dyDescent="0.15">
      <c r="D9" s="102" t="s">
        <v>64</v>
      </c>
    </row>
    <row r="10" spans="2:27" ht="20.100000000000001" customHeight="1" thickBot="1" x14ac:dyDescent="0.2"/>
    <row r="11" spans="2:27" ht="17.100000000000001" customHeight="1" x14ac:dyDescent="0.15">
      <c r="B11" s="15"/>
      <c r="C11" s="38"/>
      <c r="D11" s="403" t="s">
        <v>114</v>
      </c>
      <c r="E11" s="404"/>
      <c r="F11" s="404"/>
      <c r="G11" s="404"/>
      <c r="H11" s="404"/>
      <c r="I11" s="404"/>
      <c r="J11" s="404"/>
      <c r="K11" s="404"/>
      <c r="L11" s="404"/>
      <c r="M11" s="404"/>
      <c r="N11" s="404"/>
      <c r="O11" s="404"/>
      <c r="P11" s="404"/>
      <c r="Q11" s="404"/>
      <c r="R11" s="404"/>
      <c r="S11" s="404"/>
      <c r="T11" s="404"/>
      <c r="U11" s="404"/>
      <c r="V11" s="404"/>
      <c r="W11" s="404"/>
      <c r="X11" s="405"/>
    </row>
    <row r="12" spans="2:27" ht="17.100000000000001" customHeight="1" thickBot="1" x14ac:dyDescent="0.2">
      <c r="B12"/>
      <c r="C12" s="38"/>
      <c r="D12" s="406"/>
      <c r="E12" s="407"/>
      <c r="F12" s="407"/>
      <c r="G12" s="407"/>
      <c r="H12" s="407"/>
      <c r="I12" s="407"/>
      <c r="J12" s="407"/>
      <c r="K12" s="407"/>
      <c r="L12" s="407"/>
      <c r="M12" s="407"/>
      <c r="N12" s="407"/>
      <c r="O12" s="407"/>
      <c r="P12" s="407"/>
      <c r="Q12" s="407"/>
      <c r="R12" s="407"/>
      <c r="S12" s="407"/>
      <c r="T12" s="407"/>
      <c r="U12" s="407"/>
      <c r="V12" s="407"/>
      <c r="W12" s="407"/>
      <c r="X12" s="408"/>
    </row>
    <row r="13" spans="2:27" s="2" customFormat="1" ht="17.45" customHeight="1" x14ac:dyDescent="0.15">
      <c r="B13" s="41"/>
      <c r="C13" s="37"/>
      <c r="D13" s="40"/>
      <c r="E13" s="40"/>
      <c r="F13" s="104"/>
      <c r="G13" s="104"/>
      <c r="H13" s="104"/>
      <c r="I13" s="104"/>
      <c r="J13" s="104"/>
      <c r="K13" s="104"/>
      <c r="L13" s="104"/>
      <c r="M13" s="104"/>
      <c r="N13" s="104"/>
      <c r="O13" s="104"/>
      <c r="P13" s="104"/>
      <c r="Q13" s="40"/>
      <c r="R13" s="40"/>
      <c r="S13" s="40"/>
      <c r="T13" s="40"/>
      <c r="U13" s="40"/>
      <c r="V13" s="40"/>
      <c r="W13" s="40"/>
      <c r="X13" s="40"/>
    </row>
    <row r="14" spans="2:27" s="2" customFormat="1" ht="17.45" hidden="1" customHeight="1" x14ac:dyDescent="0.15">
      <c r="B14" s="41"/>
      <c r="C14" s="37"/>
      <c r="D14" s="40"/>
      <c r="E14" s="40"/>
      <c r="F14" s="104"/>
      <c r="G14" s="104"/>
      <c r="H14" s="104"/>
      <c r="I14" s="104"/>
      <c r="J14" s="104"/>
      <c r="K14" s="104"/>
      <c r="L14" s="104"/>
      <c r="M14" s="104"/>
      <c r="N14" s="104"/>
      <c r="O14" s="104"/>
      <c r="P14" s="104"/>
      <c r="Q14" s="40"/>
      <c r="R14" s="40"/>
      <c r="S14" s="40"/>
      <c r="T14" s="40"/>
      <c r="U14" s="40"/>
      <c r="V14" s="40"/>
      <c r="W14" s="40"/>
      <c r="X14" s="40"/>
    </row>
    <row r="15" spans="2:27" s="2" customFormat="1" ht="17.45" hidden="1" customHeight="1" x14ac:dyDescent="0.15">
      <c r="B15" s="41"/>
      <c r="C15" s="37"/>
      <c r="D15" s="40"/>
      <c r="E15" s="40"/>
      <c r="F15" s="104"/>
      <c r="G15" s="104"/>
      <c r="H15" s="104"/>
      <c r="I15" s="104"/>
      <c r="J15" s="104"/>
      <c r="K15" s="104"/>
      <c r="L15" s="104"/>
      <c r="M15" s="104"/>
      <c r="N15" s="104"/>
      <c r="O15" s="104"/>
      <c r="P15" s="104"/>
      <c r="Q15" s="40"/>
      <c r="R15" s="40"/>
      <c r="S15" s="40"/>
      <c r="T15" s="40"/>
      <c r="U15" s="40"/>
      <c r="V15" s="40"/>
      <c r="W15" s="40"/>
      <c r="X15" s="40"/>
    </row>
    <row r="16" spans="2:27" s="2" customFormat="1" ht="17.45" hidden="1" customHeight="1" x14ac:dyDescent="0.15">
      <c r="B16" s="41"/>
      <c r="C16" s="37"/>
      <c r="D16" s="40"/>
      <c r="E16" s="40"/>
      <c r="F16" s="104"/>
      <c r="G16" s="104"/>
      <c r="H16" s="104"/>
      <c r="I16" s="104"/>
      <c r="J16" s="104"/>
      <c r="K16" s="104"/>
      <c r="L16" s="104"/>
      <c r="M16" s="104"/>
      <c r="N16" s="104"/>
      <c r="O16" s="104"/>
      <c r="P16" s="104"/>
      <c r="Q16" s="40"/>
      <c r="R16" s="40"/>
      <c r="S16" s="40"/>
      <c r="T16" s="40"/>
      <c r="U16" s="40"/>
      <c r="V16" s="40"/>
      <c r="W16" s="40"/>
      <c r="X16" s="40"/>
    </row>
    <row r="17" spans="2:30" s="2" customFormat="1" ht="17.45" hidden="1" customHeight="1" x14ac:dyDescent="0.15">
      <c r="B17" s="41"/>
      <c r="C17" s="37"/>
      <c r="D17" s="40"/>
      <c r="E17" s="40"/>
      <c r="F17" s="104"/>
      <c r="G17" s="104"/>
      <c r="H17" s="104"/>
      <c r="I17" s="104"/>
      <c r="J17" s="104"/>
      <c r="K17" s="104"/>
      <c r="L17" s="104"/>
      <c r="M17" s="104"/>
      <c r="N17" s="104"/>
      <c r="O17" s="104"/>
      <c r="P17" s="104"/>
      <c r="Q17" s="40"/>
      <c r="R17" s="40"/>
      <c r="S17" s="40"/>
      <c r="T17" s="40"/>
      <c r="U17" s="40"/>
      <c r="V17" s="40"/>
      <c r="W17" s="40"/>
      <c r="X17" s="40"/>
    </row>
    <row r="18" spans="2:30" s="2" customFormat="1" ht="17.45" hidden="1" customHeight="1" x14ac:dyDescent="0.15">
      <c r="B18" s="41"/>
      <c r="C18" s="37"/>
      <c r="D18" s="40"/>
      <c r="E18" s="40"/>
      <c r="F18" s="104"/>
      <c r="G18" s="104"/>
      <c r="H18" s="104"/>
      <c r="I18" s="104"/>
      <c r="J18" s="104"/>
      <c r="K18" s="104"/>
      <c r="L18" s="104"/>
      <c r="M18" s="104"/>
      <c r="N18" s="104"/>
      <c r="O18" s="104"/>
      <c r="P18" s="104"/>
      <c r="Q18" s="40"/>
      <c r="R18" s="40"/>
      <c r="S18" s="40"/>
      <c r="T18" s="40"/>
      <c r="U18" s="40"/>
      <c r="V18" s="40"/>
      <c r="W18" s="40"/>
      <c r="X18" s="40"/>
    </row>
    <row r="19" spans="2:30" s="2" customFormat="1" ht="17.45" hidden="1" customHeight="1" x14ac:dyDescent="0.15">
      <c r="B19" s="41"/>
      <c r="C19" s="37"/>
      <c r="D19" s="40"/>
      <c r="E19" s="40"/>
      <c r="F19" s="104"/>
      <c r="G19" s="104"/>
      <c r="H19" s="104"/>
      <c r="I19" s="104"/>
      <c r="J19" s="104"/>
      <c r="K19" s="104"/>
      <c r="L19" s="104"/>
      <c r="M19" s="104"/>
      <c r="N19" s="104"/>
      <c r="O19" s="104"/>
      <c r="P19" s="104"/>
      <c r="Q19" s="40"/>
      <c r="R19" s="40"/>
      <c r="S19" s="40"/>
      <c r="T19" s="40"/>
      <c r="U19" s="40"/>
      <c r="V19" s="40"/>
      <c r="W19" s="40"/>
      <c r="X19" s="40"/>
    </row>
    <row r="20" spans="2:30" s="2" customFormat="1" ht="17.45" customHeight="1" x14ac:dyDescent="0.15">
      <c r="B20" s="41"/>
      <c r="C20" s="37"/>
      <c r="D20" s="40"/>
      <c r="E20" s="2" t="str">
        <f>実施要領!F67</f>
        <v>●質問7</v>
      </c>
      <c r="F20" s="104"/>
      <c r="G20" s="104"/>
      <c r="H20" s="104"/>
      <c r="I20" s="104"/>
      <c r="J20" s="104"/>
      <c r="K20" s="2" t="s">
        <v>251</v>
      </c>
      <c r="L20" s="104"/>
      <c r="M20" s="104"/>
      <c r="N20" s="104"/>
      <c r="O20" s="104"/>
      <c r="P20" s="104"/>
      <c r="Q20" s="40"/>
      <c r="R20" s="40"/>
      <c r="S20" s="40"/>
      <c r="T20" s="40"/>
      <c r="U20" s="40"/>
      <c r="V20" s="40"/>
      <c r="W20" s="40"/>
      <c r="X20" s="40"/>
    </row>
    <row r="21" spans="2:30" s="2" customFormat="1" ht="17.45" customHeight="1" x14ac:dyDescent="0.15">
      <c r="B21" s="41"/>
      <c r="C21" s="37"/>
      <c r="D21" s="40"/>
      <c r="E21" s="40"/>
      <c r="F21" s="40"/>
      <c r="G21" s="40"/>
      <c r="H21" s="40"/>
      <c r="I21" s="40"/>
      <c r="J21" s="40"/>
      <c r="K21" s="40"/>
      <c r="L21" s="40"/>
      <c r="M21" s="40"/>
      <c r="N21" s="40"/>
      <c r="O21" s="40"/>
      <c r="P21" s="40"/>
      <c r="Q21" s="40"/>
      <c r="R21" s="40"/>
      <c r="S21" s="40"/>
      <c r="T21" s="40"/>
      <c r="U21" s="40"/>
      <c r="V21" s="40"/>
      <c r="W21" s="40"/>
      <c r="X21" s="40"/>
    </row>
    <row r="22" spans="2:30" ht="15" customHeight="1" x14ac:dyDescent="0.15">
      <c r="G22" s="1" t="s">
        <v>546</v>
      </c>
      <c r="N22" s="121"/>
      <c r="O22" s="121"/>
      <c r="P22" s="121"/>
      <c r="Q22" s="121"/>
      <c r="R22" s="121"/>
      <c r="S22" s="121"/>
      <c r="T22" s="121"/>
      <c r="U22" s="121"/>
      <c r="V22" s="121"/>
      <c r="W22" s="121"/>
      <c r="X22" s="121"/>
      <c r="Y22" s="131"/>
      <c r="AD22" s="2"/>
    </row>
    <row r="23" spans="2:30" ht="5.0999999999999996" customHeight="1" x14ac:dyDescent="0.15">
      <c r="N23" s="121"/>
      <c r="O23" s="121"/>
      <c r="P23" s="121"/>
      <c r="Q23" s="121"/>
      <c r="R23" s="121"/>
      <c r="S23" s="121"/>
      <c r="T23" s="121"/>
      <c r="U23" s="121"/>
      <c r="V23" s="121"/>
      <c r="W23" s="121"/>
      <c r="X23" s="121"/>
      <c r="Y23" s="354"/>
      <c r="AD23" s="2"/>
    </row>
    <row r="24" spans="2:30" ht="15" customHeight="1" x14ac:dyDescent="0.15">
      <c r="J24" s="1" t="s">
        <v>252</v>
      </c>
      <c r="N24" s="121"/>
      <c r="O24" s="121"/>
      <c r="P24" s="121"/>
      <c r="Q24" s="121"/>
      <c r="R24" s="121"/>
      <c r="S24" s="121"/>
      <c r="T24" s="121"/>
      <c r="U24" s="121"/>
      <c r="V24" s="121"/>
      <c r="W24" s="121"/>
      <c r="X24" s="121"/>
      <c r="Y24" s="131"/>
      <c r="AD24" s="2"/>
    </row>
    <row r="25" spans="2:30" ht="15" customHeight="1" x14ac:dyDescent="0.15">
      <c r="J25" s="1" t="s">
        <v>253</v>
      </c>
      <c r="N25" s="121"/>
      <c r="O25" s="121"/>
      <c r="P25" s="121"/>
      <c r="Q25" s="121"/>
      <c r="R25" s="121"/>
      <c r="S25" s="121"/>
      <c r="T25" s="121"/>
      <c r="U25" s="121"/>
      <c r="V25" s="121"/>
      <c r="W25" s="121"/>
      <c r="X25" s="121"/>
      <c r="Y25" s="131"/>
      <c r="AD25" s="2"/>
    </row>
    <row r="26" spans="2:30" ht="15" customHeight="1" x14ac:dyDescent="0.15">
      <c r="J26" s="1" t="s">
        <v>254</v>
      </c>
      <c r="N26" s="121"/>
      <c r="O26" s="121"/>
      <c r="P26" s="121"/>
      <c r="Q26" s="121"/>
      <c r="R26" s="121"/>
      <c r="S26" s="121"/>
      <c r="T26" s="121"/>
      <c r="U26" s="121"/>
      <c r="V26" s="121"/>
      <c r="W26" s="121"/>
      <c r="X26" s="121"/>
      <c r="Y26" s="131"/>
      <c r="AD26" s="2"/>
    </row>
    <row r="27" spans="2:30" ht="15" customHeight="1" x14ac:dyDescent="0.15">
      <c r="J27" s="1" t="s">
        <v>200</v>
      </c>
      <c r="N27" s="121"/>
      <c r="O27" s="121"/>
      <c r="P27" s="121"/>
      <c r="Q27" s="121"/>
      <c r="R27" s="121"/>
      <c r="S27" s="121"/>
      <c r="T27" s="121"/>
      <c r="U27" s="121"/>
      <c r="V27" s="121"/>
      <c r="W27" s="121"/>
      <c r="X27" s="121"/>
      <c r="Y27" s="131"/>
      <c r="AD27" s="2"/>
    </row>
    <row r="28" spans="2:30" ht="15" customHeight="1" thickBot="1" x14ac:dyDescent="0.2">
      <c r="K28" s="31"/>
      <c r="N28" s="1"/>
      <c r="O28" s="1"/>
      <c r="Q28" s="7"/>
      <c r="AA28" s="3"/>
    </row>
    <row r="29" spans="2:30" ht="15" customHeight="1" thickBot="1" x14ac:dyDescent="0.2">
      <c r="N29" s="19"/>
      <c r="O29" s="1"/>
      <c r="Q29" s="7"/>
      <c r="AA29" s="3"/>
    </row>
    <row r="30" spans="2:30" ht="15" customHeight="1" x14ac:dyDescent="0.15">
      <c r="N30" s="1"/>
      <c r="O30" s="1"/>
      <c r="Q30" s="7"/>
      <c r="AA30" s="3"/>
    </row>
    <row r="31" spans="2:30" ht="15" customHeight="1" x14ac:dyDescent="0.15">
      <c r="J31" s="1" t="s">
        <v>547</v>
      </c>
      <c r="N31" s="1"/>
      <c r="O31" s="1"/>
      <c r="Q31" s="7"/>
      <c r="AA31" s="3"/>
    </row>
    <row r="32" spans="2:30" s="2" customFormat="1" ht="5.0999999999999996" customHeight="1" thickBot="1" x14ac:dyDescent="0.2">
      <c r="B32" s="41"/>
      <c r="C32" s="37"/>
      <c r="D32" s="40"/>
      <c r="E32" s="40"/>
      <c r="F32" s="40"/>
      <c r="G32" s="40"/>
      <c r="H32" s="40"/>
      <c r="I32" s="40"/>
      <c r="J32" s="40"/>
      <c r="K32" s="40"/>
      <c r="L32" s="40"/>
      <c r="M32" s="40"/>
      <c r="N32" s="40"/>
      <c r="O32" s="40"/>
      <c r="P32" s="40"/>
      <c r="Q32" s="40"/>
      <c r="R32" s="40"/>
      <c r="S32" s="40"/>
      <c r="T32" s="40"/>
      <c r="U32" s="40"/>
      <c r="V32" s="40"/>
      <c r="W32" s="40"/>
      <c r="X32" s="40"/>
    </row>
    <row r="33" spans="2:28" ht="15" customHeight="1" x14ac:dyDescent="0.15">
      <c r="L33" s="26"/>
      <c r="M33" s="392"/>
      <c r="N33" s="393"/>
      <c r="O33" s="393"/>
      <c r="P33" s="393"/>
      <c r="Q33" s="393"/>
      <c r="R33" s="393"/>
      <c r="S33" s="393"/>
      <c r="T33" s="393"/>
      <c r="U33" s="393"/>
      <c r="V33" s="393"/>
      <c r="W33" s="393"/>
      <c r="X33" s="394"/>
      <c r="Y33" s="131"/>
      <c r="AB33" s="30" t="str">
        <f>IF(S27="","",S27)</f>
        <v/>
      </c>
    </row>
    <row r="34" spans="2:28" ht="15" customHeight="1" x14ac:dyDescent="0.15">
      <c r="L34" s="26"/>
      <c r="M34" s="395"/>
      <c r="N34" s="396"/>
      <c r="O34" s="396"/>
      <c r="P34" s="396"/>
      <c r="Q34" s="396"/>
      <c r="R34" s="396"/>
      <c r="S34" s="396"/>
      <c r="T34" s="396"/>
      <c r="U34" s="396"/>
      <c r="V34" s="396"/>
      <c r="W34" s="396"/>
      <c r="X34" s="397"/>
      <c r="Y34" s="131"/>
      <c r="AB34" s="30"/>
    </row>
    <row r="35" spans="2:28" ht="15" customHeight="1" thickBot="1" x14ac:dyDescent="0.2">
      <c r="L35" s="26"/>
      <c r="M35" s="398"/>
      <c r="N35" s="399"/>
      <c r="O35" s="399"/>
      <c r="P35" s="399"/>
      <c r="Q35" s="399"/>
      <c r="R35" s="399"/>
      <c r="S35" s="399"/>
      <c r="T35" s="399"/>
      <c r="U35" s="399"/>
      <c r="V35" s="399"/>
      <c r="W35" s="399"/>
      <c r="X35" s="400"/>
      <c r="Y35" s="131"/>
      <c r="AA35" s="3"/>
    </row>
    <row r="36" spans="2:28" ht="15" customHeight="1" x14ac:dyDescent="0.15">
      <c r="M36" s="11"/>
      <c r="N36" s="11"/>
      <c r="O36" s="11"/>
      <c r="P36" s="11"/>
      <c r="Q36" s="11"/>
      <c r="R36" s="11"/>
      <c r="S36" s="11"/>
      <c r="T36" s="11"/>
      <c r="U36" s="11"/>
      <c r="V36" s="11"/>
      <c r="W36" s="11"/>
      <c r="X36" s="11"/>
      <c r="AA36" s="30"/>
    </row>
    <row r="37" spans="2:28" s="2" customFormat="1" ht="15" customHeight="1" x14ac:dyDescent="0.15">
      <c r="B37" s="41"/>
      <c r="C37" s="37"/>
      <c r="D37" s="40"/>
      <c r="E37" s="40"/>
      <c r="F37" s="40"/>
      <c r="G37" s="40"/>
      <c r="H37" s="40"/>
      <c r="I37" s="40"/>
      <c r="J37" s="40"/>
      <c r="K37" s="40"/>
      <c r="L37" s="40"/>
      <c r="M37" s="40"/>
      <c r="N37" s="40"/>
      <c r="O37" s="40"/>
      <c r="P37" s="40"/>
      <c r="Q37" s="40"/>
      <c r="R37" s="40"/>
      <c r="S37" s="40"/>
      <c r="T37" s="40"/>
      <c r="U37" s="40"/>
      <c r="V37" s="40"/>
      <c r="W37" s="40"/>
      <c r="X37" s="40"/>
    </row>
    <row r="38" spans="2:28" ht="15" customHeight="1" x14ac:dyDescent="0.15">
      <c r="E38" s="1" t="str">
        <f>実施要領!F68</f>
        <v>●質問8</v>
      </c>
      <c r="K38" s="4" t="s">
        <v>255</v>
      </c>
      <c r="O38" s="1"/>
      <c r="Q38" s="83"/>
      <c r="AA38" s="30" t="e">
        <f>IF(#REF!="","",#REF!)</f>
        <v>#REF!</v>
      </c>
    </row>
    <row r="39" spans="2:28" ht="15" customHeight="1" x14ac:dyDescent="0.15">
      <c r="P39" s="1"/>
    </row>
    <row r="40" spans="2:28" ht="15" customHeight="1" x14ac:dyDescent="0.15">
      <c r="G40" s="83" t="s">
        <v>257</v>
      </c>
      <c r="L40" s="1" t="s">
        <v>29</v>
      </c>
      <c r="P40" s="1"/>
      <c r="AA40" s="30" t="str">
        <f>IF(N42="","",N42)</f>
        <v/>
      </c>
    </row>
    <row r="41" spans="2:28" ht="15" customHeight="1" thickBot="1" x14ac:dyDescent="0.2">
      <c r="K41" s="31"/>
      <c r="N41" s="1"/>
      <c r="O41" s="1"/>
      <c r="Q41" s="7"/>
      <c r="AA41" s="3"/>
    </row>
    <row r="42" spans="2:28" ht="15" customHeight="1" thickBot="1" x14ac:dyDescent="0.2">
      <c r="N42" s="19"/>
      <c r="O42" s="1"/>
      <c r="Q42" s="7"/>
      <c r="AA42" s="3"/>
    </row>
    <row r="43" spans="2:28" ht="15" customHeight="1" x14ac:dyDescent="0.15">
      <c r="N43" s="1"/>
      <c r="O43" s="1"/>
      <c r="Q43" s="7"/>
      <c r="AA43" s="3"/>
    </row>
    <row r="44" spans="2:28" ht="15" customHeight="1" x14ac:dyDescent="0.15">
      <c r="H44" s="1" t="s">
        <v>258</v>
      </c>
      <c r="N44" s="1"/>
      <c r="P44" s="104"/>
      <c r="AA44" s="3" t="e">
        <f>IF(#REF!="","",#REF!)</f>
        <v>#REF!</v>
      </c>
    </row>
    <row r="45" spans="2:28" ht="15" customHeight="1" x14ac:dyDescent="0.15">
      <c r="H45" s="1" t="s">
        <v>259</v>
      </c>
      <c r="J45" s="26"/>
      <c r="N45" s="1"/>
      <c r="O45" s="1"/>
    </row>
    <row r="46" spans="2:28" ht="15" customHeight="1" x14ac:dyDescent="0.15">
      <c r="J46" s="26"/>
      <c r="N46" s="1"/>
      <c r="O46" s="1"/>
    </row>
    <row r="47" spans="2:28" ht="15" customHeight="1" x14ac:dyDescent="0.15">
      <c r="B47"/>
      <c r="H47" s="83"/>
      <c r="O47" s="1"/>
      <c r="Q47" s="28"/>
      <c r="R47" s="28"/>
      <c r="S47" s="28"/>
      <c r="T47" s="28"/>
      <c r="U47" s="28"/>
      <c r="V47" s="28"/>
      <c r="W47" s="28"/>
      <c r="X47" s="28"/>
      <c r="Y47" s="28"/>
    </row>
    <row r="48" spans="2:28" ht="15" customHeight="1" x14ac:dyDescent="0.15">
      <c r="E48" s="1" t="str">
        <f>実施要領!F69</f>
        <v>●質問8-1</v>
      </c>
      <c r="K48" s="1" t="s">
        <v>260</v>
      </c>
      <c r="O48" s="1"/>
      <c r="Q48" s="83"/>
      <c r="AA48" s="30" t="e">
        <f>IF(#REF!="","",#REF!)</f>
        <v>#REF!</v>
      </c>
    </row>
    <row r="49" spans="2:27" ht="15" customHeight="1" x14ac:dyDescent="0.15">
      <c r="G49" s="13" t="s">
        <v>261</v>
      </c>
      <c r="Q49" s="83"/>
      <c r="AA49" s="30" t="e">
        <f>IF(#REF!="","",#REF!)</f>
        <v>#REF!</v>
      </c>
    </row>
    <row r="50" spans="2:27" x14ac:dyDescent="0.15">
      <c r="G50" s="13" t="s">
        <v>262</v>
      </c>
    </row>
    <row r="52" spans="2:27" ht="15" customHeight="1" x14ac:dyDescent="0.15">
      <c r="G52" s="83" t="s">
        <v>263</v>
      </c>
      <c r="O52" s="1"/>
      <c r="Q52" s="28"/>
      <c r="R52" s="28"/>
      <c r="S52" s="28"/>
      <c r="T52" s="28"/>
      <c r="U52" s="28"/>
      <c r="V52" s="28"/>
      <c r="W52" s="28"/>
      <c r="X52" s="28"/>
      <c r="Y52" s="28"/>
      <c r="AA52" s="3" t="str">
        <f>IF(Q52="","",Q52)</f>
        <v/>
      </c>
    </row>
    <row r="53" spans="2:27" ht="4.5" customHeight="1" thickBot="1" x14ac:dyDescent="0.2">
      <c r="B53"/>
      <c r="H53" s="83"/>
      <c r="O53" s="1"/>
      <c r="Q53" s="28"/>
      <c r="R53" s="28"/>
      <c r="S53" s="28"/>
      <c r="T53" s="28"/>
      <c r="U53" s="28"/>
      <c r="V53" s="28"/>
      <c r="W53" s="28"/>
      <c r="X53" s="28"/>
      <c r="Y53" s="28"/>
    </row>
    <row r="54" spans="2:27" ht="15" customHeight="1" x14ac:dyDescent="0.15">
      <c r="M54" s="392"/>
      <c r="N54" s="393"/>
      <c r="O54" s="393"/>
      <c r="P54" s="393"/>
      <c r="Q54" s="393"/>
      <c r="R54" s="393"/>
      <c r="S54" s="393"/>
      <c r="T54" s="393"/>
      <c r="U54" s="393"/>
      <c r="V54" s="393"/>
      <c r="W54" s="393"/>
      <c r="X54" s="394"/>
    </row>
    <row r="55" spans="2:27" ht="15" customHeight="1" x14ac:dyDescent="0.15">
      <c r="M55" s="395"/>
      <c r="N55" s="396"/>
      <c r="O55" s="396"/>
      <c r="P55" s="396"/>
      <c r="Q55" s="396"/>
      <c r="R55" s="396"/>
      <c r="S55" s="396"/>
      <c r="T55" s="396"/>
      <c r="U55" s="396"/>
      <c r="V55" s="396"/>
      <c r="W55" s="396"/>
      <c r="X55" s="397"/>
      <c r="Y55" s="28"/>
      <c r="AA55" s="3" t="str">
        <f>IF(Q55="","",Q55)</f>
        <v/>
      </c>
    </row>
    <row r="56" spans="2:27" ht="15" customHeight="1" thickBot="1" x14ac:dyDescent="0.2">
      <c r="B56"/>
      <c r="M56" s="398"/>
      <c r="N56" s="399"/>
      <c r="O56" s="399"/>
      <c r="P56" s="399"/>
      <c r="Q56" s="399"/>
      <c r="R56" s="399"/>
      <c r="S56" s="399"/>
      <c r="T56" s="399"/>
      <c r="U56" s="399"/>
      <c r="V56" s="399"/>
      <c r="W56" s="399"/>
      <c r="X56" s="400"/>
      <c r="Y56" s="28"/>
    </row>
    <row r="57" spans="2:27" s="2" customFormat="1" ht="5.0999999999999996" customHeight="1" x14ac:dyDescent="0.15">
      <c r="B57" s="41"/>
      <c r="C57" s="37"/>
      <c r="D57" s="40"/>
      <c r="E57" s="40"/>
      <c r="F57" s="40"/>
      <c r="G57" s="40"/>
      <c r="H57" s="40"/>
      <c r="I57" s="40"/>
      <c r="J57" s="40"/>
      <c r="K57" s="40"/>
      <c r="L57" s="40"/>
      <c r="M57" s="40"/>
      <c r="N57" s="40"/>
      <c r="O57" s="40"/>
      <c r="P57" s="40"/>
      <c r="Q57" s="40"/>
      <c r="R57" s="40"/>
      <c r="S57" s="40"/>
      <c r="T57" s="40"/>
      <c r="U57" s="40"/>
      <c r="V57" s="40"/>
      <c r="W57" s="40"/>
      <c r="X57" s="40"/>
    </row>
    <row r="58" spans="2:27" ht="20.100000000000001" customHeight="1" x14ac:dyDescent="0.15"/>
    <row r="59" spans="2:27" s="2" customFormat="1" ht="15" customHeight="1" thickBot="1" x14ac:dyDescent="0.2">
      <c r="B59" s="41"/>
      <c r="C59" s="37"/>
      <c r="D59" s="40"/>
      <c r="E59" s="40"/>
      <c r="F59" s="40"/>
      <c r="G59" s="40"/>
      <c r="H59" s="40"/>
      <c r="I59" s="40"/>
      <c r="J59" s="40"/>
      <c r="K59" s="40"/>
      <c r="L59" s="40"/>
      <c r="M59" s="40"/>
      <c r="N59" s="40"/>
      <c r="O59" s="40"/>
      <c r="P59" s="40"/>
      <c r="Q59" s="40"/>
      <c r="R59" s="40"/>
      <c r="S59" s="40"/>
      <c r="T59" s="40"/>
      <c r="U59" s="40"/>
      <c r="V59" s="40"/>
      <c r="W59" s="40"/>
      <c r="X59" s="40"/>
    </row>
    <row r="60" spans="2:27" ht="17.100000000000001" customHeight="1" x14ac:dyDescent="0.15">
      <c r="B60" s="15"/>
      <c r="C60" s="38"/>
      <c r="D60" s="403" t="s">
        <v>264</v>
      </c>
      <c r="E60" s="404"/>
      <c r="F60" s="404"/>
      <c r="G60" s="404"/>
      <c r="H60" s="404"/>
      <c r="I60" s="404"/>
      <c r="J60" s="404"/>
      <c r="K60" s="404"/>
      <c r="L60" s="404"/>
      <c r="M60" s="404"/>
      <c r="N60" s="404"/>
      <c r="O60" s="404"/>
      <c r="P60" s="404"/>
      <c r="Q60" s="404"/>
      <c r="R60" s="404"/>
      <c r="S60" s="404"/>
      <c r="T60" s="404"/>
      <c r="U60" s="404"/>
      <c r="V60" s="404"/>
      <c r="W60" s="404"/>
      <c r="X60" s="405"/>
    </row>
    <row r="61" spans="2:27" ht="17.100000000000001" customHeight="1" thickBot="1" x14ac:dyDescent="0.2">
      <c r="B61"/>
      <c r="C61" s="38"/>
      <c r="D61" s="406"/>
      <c r="E61" s="407"/>
      <c r="F61" s="407"/>
      <c r="G61" s="407"/>
      <c r="H61" s="407"/>
      <c r="I61" s="407"/>
      <c r="J61" s="407"/>
      <c r="K61" s="407"/>
      <c r="L61" s="407"/>
      <c r="M61" s="407"/>
      <c r="N61" s="407"/>
      <c r="O61" s="407"/>
      <c r="P61" s="407"/>
      <c r="Q61" s="407"/>
      <c r="R61" s="407"/>
      <c r="S61" s="407"/>
      <c r="T61" s="407"/>
      <c r="U61" s="407"/>
      <c r="V61" s="407"/>
      <c r="W61" s="407"/>
      <c r="X61" s="408"/>
    </row>
    <row r="62" spans="2:27" s="2" customFormat="1" ht="17.45" customHeight="1" x14ac:dyDescent="0.15">
      <c r="B62" s="41"/>
      <c r="C62" s="37"/>
      <c r="D62" s="40"/>
      <c r="E62" s="40"/>
      <c r="F62" s="40"/>
      <c r="G62" s="40"/>
      <c r="H62" s="40"/>
      <c r="I62" s="40"/>
      <c r="J62" s="40"/>
      <c r="K62" s="40"/>
      <c r="L62" s="40"/>
      <c r="M62" s="40"/>
      <c r="N62" s="40"/>
      <c r="O62" s="40"/>
      <c r="P62" s="40"/>
      <c r="Q62" s="40"/>
      <c r="R62" s="40"/>
      <c r="S62" s="40"/>
      <c r="T62" s="40"/>
      <c r="U62" s="40"/>
      <c r="V62" s="40"/>
      <c r="W62" s="40"/>
      <c r="X62" s="40"/>
    </row>
    <row r="63" spans="2:27" hidden="1" x14ac:dyDescent="0.15"/>
    <row r="64" spans="2:27"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spans="2:27" hidden="1" x14ac:dyDescent="0.15"/>
    <row r="82" spans="2:27" hidden="1" x14ac:dyDescent="0.15"/>
    <row r="83" spans="2:27" hidden="1" x14ac:dyDescent="0.15"/>
    <row r="84" spans="2:27" hidden="1" x14ac:dyDescent="0.15"/>
    <row r="85" spans="2:27" ht="13.15" customHeight="1" x14ac:dyDescent="0.15">
      <c r="E85" s="1" t="str">
        <f>実施要領!F72</f>
        <v>●質問9</v>
      </c>
      <c r="K85" s="367" t="s">
        <v>265</v>
      </c>
      <c r="L85" s="367"/>
      <c r="M85" s="367"/>
      <c r="N85" s="367"/>
      <c r="O85" s="367"/>
      <c r="P85" s="367"/>
      <c r="Q85" s="367"/>
      <c r="R85" s="367"/>
      <c r="S85" s="367"/>
      <c r="T85" s="367"/>
      <c r="U85" s="367"/>
      <c r="V85" s="367"/>
      <c r="W85" s="367"/>
      <c r="X85" s="367"/>
    </row>
    <row r="86" spans="2:27" x14ac:dyDescent="0.15">
      <c r="K86" s="367"/>
      <c r="L86" s="367"/>
      <c r="M86" s="367"/>
      <c r="N86" s="367"/>
      <c r="O86" s="367"/>
      <c r="P86" s="367"/>
      <c r="Q86" s="367"/>
      <c r="R86" s="367"/>
      <c r="S86" s="367"/>
      <c r="T86" s="367"/>
      <c r="U86" s="367"/>
      <c r="V86" s="367"/>
      <c r="W86" s="367"/>
      <c r="X86" s="367"/>
    </row>
    <row r="87" spans="2:27" ht="15" customHeight="1" x14ac:dyDescent="0.15">
      <c r="P87" s="1"/>
    </row>
    <row r="88" spans="2:27" ht="15" customHeight="1" x14ac:dyDescent="0.15">
      <c r="G88" s="83" t="s">
        <v>266</v>
      </c>
      <c r="L88" s="1" t="s">
        <v>29</v>
      </c>
      <c r="P88" s="1"/>
      <c r="AA88" s="30" t="str">
        <f>IF(N90="","",N90)</f>
        <v/>
      </c>
    </row>
    <row r="89" spans="2:27" ht="15" customHeight="1" thickBot="1" x14ac:dyDescent="0.2">
      <c r="K89" s="31"/>
      <c r="N89" s="1"/>
      <c r="O89" s="1"/>
      <c r="Q89" s="7"/>
      <c r="AA89" s="3"/>
    </row>
    <row r="90" spans="2:27" ht="15" customHeight="1" thickBot="1" x14ac:dyDescent="0.2">
      <c r="N90" s="19"/>
      <c r="O90" s="1"/>
      <c r="Q90" s="7"/>
      <c r="AA90" s="3"/>
    </row>
    <row r="91" spans="2:27" ht="15" customHeight="1" x14ac:dyDescent="0.15">
      <c r="N91" s="1"/>
      <c r="O91" s="1"/>
      <c r="Q91" s="7"/>
      <c r="AA91" s="3"/>
    </row>
    <row r="92" spans="2:27" ht="15" customHeight="1" x14ac:dyDescent="0.15">
      <c r="H92" s="1" t="s">
        <v>267</v>
      </c>
      <c r="N92" s="1"/>
      <c r="P92" s="104"/>
      <c r="AA92" s="3" t="e">
        <f>IF(#REF!="","",#REF!)</f>
        <v>#REF!</v>
      </c>
    </row>
    <row r="93" spans="2:27" ht="15" customHeight="1" x14ac:dyDescent="0.15">
      <c r="H93" s="1" t="s">
        <v>268</v>
      </c>
      <c r="J93" s="26"/>
      <c r="N93" s="1"/>
      <c r="O93" s="1"/>
    </row>
    <row r="94" spans="2:27" ht="15" customHeight="1" x14ac:dyDescent="0.15">
      <c r="J94" s="26"/>
      <c r="N94" s="1"/>
      <c r="O94" s="1"/>
    </row>
    <row r="95" spans="2:27" s="2" customFormat="1" ht="15" customHeight="1" x14ac:dyDescent="0.15">
      <c r="B95" s="41"/>
      <c r="C95" s="37"/>
      <c r="D95" s="40"/>
      <c r="E95" s="40"/>
      <c r="F95" s="40"/>
      <c r="G95" s="40"/>
      <c r="H95" s="40"/>
      <c r="I95" s="40"/>
      <c r="J95" s="40"/>
      <c r="K95" s="40"/>
      <c r="L95" s="40"/>
      <c r="M95" s="40"/>
      <c r="N95" s="40"/>
      <c r="O95" s="40"/>
      <c r="P95" s="40"/>
      <c r="Q95" s="40"/>
      <c r="R95" s="40"/>
      <c r="S95" s="40"/>
      <c r="T95" s="40"/>
      <c r="U95" s="40"/>
      <c r="V95" s="40"/>
      <c r="W95" s="40"/>
      <c r="X95" s="40"/>
    </row>
    <row r="96" spans="2:27" ht="15" customHeight="1" x14ac:dyDescent="0.15">
      <c r="E96" s="1" t="str">
        <f>実施要領!F74</f>
        <v>●質問9-1</v>
      </c>
      <c r="K96" s="1" t="s">
        <v>269</v>
      </c>
      <c r="O96" s="1"/>
      <c r="Q96" s="83"/>
      <c r="AA96" s="30" t="e">
        <f>IF(#REF!="","",#REF!)</f>
        <v>#REF!</v>
      </c>
    </row>
    <row r="97" spans="2:30" s="2" customFormat="1" ht="17.45" customHeight="1" x14ac:dyDescent="0.15">
      <c r="B97" s="41"/>
      <c r="C97" s="37"/>
      <c r="D97" s="40"/>
      <c r="E97" s="40"/>
      <c r="G97" s="359" t="s">
        <v>270</v>
      </c>
      <c r="H97" s="40"/>
      <c r="I97" s="40"/>
      <c r="J97" s="40"/>
      <c r="K97" s="40"/>
      <c r="L97" s="40"/>
      <c r="M97" s="40"/>
      <c r="N97" s="40"/>
      <c r="O97" s="40"/>
      <c r="P97" s="40"/>
      <c r="Q97" s="40"/>
      <c r="R97" s="40"/>
      <c r="S97" s="40"/>
      <c r="T97" s="40"/>
      <c r="U97" s="40"/>
      <c r="V97" s="40"/>
      <c r="W97" s="40"/>
      <c r="X97" s="40"/>
    </row>
    <row r="98" spans="2:30" s="2" customFormat="1" ht="17.45" customHeight="1" x14ac:dyDescent="0.15">
      <c r="B98" s="41"/>
      <c r="C98" s="37"/>
      <c r="D98" s="40"/>
      <c r="E98" s="40"/>
      <c r="G98" s="143"/>
      <c r="H98" s="40"/>
      <c r="I98" s="40"/>
      <c r="J98" s="40"/>
      <c r="K98" s="40"/>
      <c r="L98" s="40"/>
      <c r="M98" s="40"/>
      <c r="N98" s="40"/>
      <c r="O98" s="40"/>
      <c r="P98" s="40"/>
      <c r="Q98" s="40"/>
      <c r="R98" s="40"/>
      <c r="S98" s="40"/>
      <c r="T98" s="40"/>
      <c r="U98" s="40"/>
      <c r="V98" s="40"/>
      <c r="W98" s="40"/>
      <c r="X98" s="40"/>
    </row>
    <row r="99" spans="2:30" ht="15" customHeight="1" x14ac:dyDescent="0.15">
      <c r="G99" s="1" t="s">
        <v>548</v>
      </c>
      <c r="N99" s="121"/>
      <c r="O99" s="121"/>
      <c r="P99" s="121"/>
      <c r="Q99" s="121"/>
      <c r="R99" s="121"/>
      <c r="S99" s="121"/>
      <c r="T99" s="121"/>
      <c r="U99" s="121"/>
      <c r="V99" s="121"/>
      <c r="W99" s="121"/>
      <c r="X99" s="121"/>
      <c r="Y99" s="131"/>
      <c r="AD99" s="2"/>
    </row>
    <row r="100" spans="2:30" s="7" customFormat="1" ht="5.0999999999999996" customHeight="1" x14ac:dyDescent="0.15"/>
    <row r="101" spans="2:30" ht="15" customHeight="1" x14ac:dyDescent="0.15">
      <c r="J101" s="1" t="s">
        <v>271</v>
      </c>
      <c r="N101" s="121"/>
      <c r="O101" s="121"/>
      <c r="P101" s="121"/>
      <c r="Q101" s="121"/>
      <c r="R101" s="121"/>
      <c r="S101" s="121"/>
      <c r="T101" s="121"/>
      <c r="U101" s="121"/>
      <c r="V101" s="121"/>
      <c r="W101" s="121"/>
      <c r="X101" s="121"/>
      <c r="Y101" s="131"/>
      <c r="AD101" s="2"/>
    </row>
    <row r="102" spans="2:30" ht="15" customHeight="1" x14ac:dyDescent="0.15">
      <c r="J102" s="1" t="s">
        <v>272</v>
      </c>
      <c r="N102" s="121"/>
      <c r="O102" s="121"/>
      <c r="P102" s="121"/>
      <c r="Q102" s="121"/>
      <c r="R102" s="121"/>
      <c r="S102" s="121"/>
      <c r="T102" s="121"/>
      <c r="U102" s="121"/>
      <c r="V102" s="121"/>
      <c r="W102" s="121"/>
      <c r="X102" s="121"/>
      <c r="Y102" s="131"/>
      <c r="AD102" s="2"/>
    </row>
    <row r="103" spans="2:30" ht="15" customHeight="1" thickBot="1" x14ac:dyDescent="0.2">
      <c r="K103" s="31"/>
      <c r="N103" s="1"/>
      <c r="O103" s="1"/>
      <c r="Q103" s="7"/>
      <c r="AA103" s="3"/>
    </row>
    <row r="104" spans="2:30" ht="15" customHeight="1" thickBot="1" x14ac:dyDescent="0.2">
      <c r="N104" s="19"/>
      <c r="O104" s="1"/>
      <c r="Q104" s="7"/>
      <c r="AA104" s="3"/>
    </row>
    <row r="105" spans="2:30" ht="15" customHeight="1" x14ac:dyDescent="0.15">
      <c r="N105" s="1"/>
      <c r="O105" s="1"/>
      <c r="Q105" s="7"/>
      <c r="AA105" s="3"/>
    </row>
    <row r="106" spans="2:30" ht="15" customHeight="1" x14ac:dyDescent="0.15">
      <c r="J106" s="1" t="s">
        <v>512</v>
      </c>
      <c r="N106" s="1"/>
      <c r="O106" s="1"/>
      <c r="Q106" s="7"/>
      <c r="AA106" s="3"/>
    </row>
    <row r="107" spans="2:30" s="2" customFormat="1" ht="5.0999999999999996" customHeight="1" thickBot="1" x14ac:dyDescent="0.2">
      <c r="B107" s="41"/>
      <c r="C107" s="37"/>
      <c r="D107" s="40"/>
      <c r="E107" s="40"/>
      <c r="F107" s="40"/>
      <c r="G107" s="40"/>
      <c r="H107" s="40"/>
      <c r="I107" s="40"/>
      <c r="J107" s="40"/>
      <c r="K107" s="40"/>
      <c r="L107" s="40"/>
      <c r="M107" s="40"/>
      <c r="N107" s="40"/>
      <c r="O107" s="40"/>
      <c r="P107" s="40"/>
      <c r="Q107" s="40"/>
      <c r="R107" s="40"/>
      <c r="S107" s="40"/>
      <c r="T107" s="40"/>
      <c r="U107" s="40"/>
      <c r="V107" s="40"/>
      <c r="W107" s="40"/>
      <c r="X107" s="40"/>
    </row>
    <row r="108" spans="2:30" ht="15" customHeight="1" x14ac:dyDescent="0.15">
      <c r="L108" s="26"/>
      <c r="M108" s="392"/>
      <c r="N108" s="393"/>
      <c r="O108" s="393"/>
      <c r="P108" s="393"/>
      <c r="Q108" s="393"/>
      <c r="R108" s="393"/>
      <c r="S108" s="393"/>
      <c r="T108" s="393"/>
      <c r="U108" s="393"/>
      <c r="V108" s="393"/>
      <c r="W108" s="393"/>
      <c r="X108" s="394"/>
      <c r="Y108" s="131"/>
      <c r="AB108" s="30" t="str">
        <f>IF(S102="","",S102)</f>
        <v/>
      </c>
    </row>
    <row r="109" spans="2:30" ht="15" customHeight="1" x14ac:dyDescent="0.15">
      <c r="L109" s="26"/>
      <c r="M109" s="395"/>
      <c r="N109" s="396"/>
      <c r="O109" s="396"/>
      <c r="P109" s="396"/>
      <c r="Q109" s="396"/>
      <c r="R109" s="396"/>
      <c r="S109" s="396"/>
      <c r="T109" s="396"/>
      <c r="U109" s="396"/>
      <c r="V109" s="396"/>
      <c r="W109" s="396"/>
      <c r="X109" s="397"/>
      <c r="Y109" s="131"/>
      <c r="AB109" s="30"/>
    </row>
    <row r="110" spans="2:30" ht="15" customHeight="1" thickBot="1" x14ac:dyDescent="0.2">
      <c r="L110" s="26"/>
      <c r="M110" s="398"/>
      <c r="N110" s="399"/>
      <c r="O110" s="399"/>
      <c r="P110" s="399"/>
      <c r="Q110" s="399"/>
      <c r="R110" s="399"/>
      <c r="S110" s="399"/>
      <c r="T110" s="399"/>
      <c r="U110" s="399"/>
      <c r="V110" s="399"/>
      <c r="W110" s="399"/>
      <c r="X110" s="400"/>
      <c r="Y110" s="131"/>
      <c r="AA110" s="3"/>
    </row>
    <row r="111" spans="2:30" ht="15" customHeight="1" x14ac:dyDescent="0.15">
      <c r="J111" s="26"/>
      <c r="N111" s="1"/>
      <c r="O111" s="1"/>
    </row>
    <row r="112" spans="2:30" s="2" customFormat="1" ht="15" customHeight="1" x14ac:dyDescent="0.15">
      <c r="B112" s="41"/>
      <c r="C112" s="37"/>
      <c r="D112" s="40"/>
      <c r="E112" s="40"/>
      <c r="F112" s="40"/>
      <c r="G112" s="40"/>
      <c r="H112" s="40"/>
      <c r="I112" s="40"/>
      <c r="J112" s="40"/>
      <c r="K112" s="40"/>
      <c r="L112" s="40"/>
      <c r="M112" s="40"/>
      <c r="N112" s="40"/>
      <c r="O112" s="40"/>
      <c r="P112" s="40"/>
      <c r="Q112" s="40"/>
      <c r="R112" s="40"/>
      <c r="S112" s="40"/>
      <c r="T112" s="40"/>
      <c r="U112" s="40"/>
      <c r="V112" s="40"/>
      <c r="W112" s="40"/>
      <c r="X112" s="40"/>
    </row>
    <row r="113" spans="5:30" ht="15" customHeight="1" x14ac:dyDescent="0.15">
      <c r="E113" s="1" t="str">
        <f>実施要領!F75</f>
        <v>●質問9-2</v>
      </c>
      <c r="K113" s="1" t="s">
        <v>273</v>
      </c>
      <c r="O113" s="1"/>
      <c r="Q113" s="83"/>
      <c r="AA113" s="30" t="e">
        <f>IF(#REF!="","",#REF!)</f>
        <v>#REF!</v>
      </c>
    </row>
    <row r="114" spans="5:30" ht="15" customHeight="1" x14ac:dyDescent="0.15">
      <c r="G114" s="1" t="s">
        <v>274</v>
      </c>
      <c r="M114" s="11"/>
      <c r="N114" s="11"/>
      <c r="O114" s="11"/>
      <c r="P114" s="11"/>
      <c r="Q114" s="11"/>
      <c r="R114" s="11"/>
      <c r="S114" s="11"/>
      <c r="T114" s="11"/>
      <c r="U114" s="11"/>
      <c r="V114" s="11"/>
      <c r="W114" s="11"/>
      <c r="X114" s="11"/>
      <c r="AA114" s="30"/>
    </row>
    <row r="115" spans="5:30" ht="15" customHeight="1" x14ac:dyDescent="0.15">
      <c r="M115" s="11"/>
      <c r="N115" s="11"/>
      <c r="O115" s="11"/>
      <c r="P115" s="11"/>
      <c r="Q115" s="11"/>
      <c r="R115" s="11"/>
      <c r="S115" s="11"/>
      <c r="T115" s="11"/>
      <c r="U115" s="11"/>
      <c r="V115" s="11"/>
      <c r="W115" s="11"/>
      <c r="X115" s="11"/>
      <c r="AA115" s="30"/>
    </row>
    <row r="116" spans="5:30" ht="15" customHeight="1" x14ac:dyDescent="0.15">
      <c r="G116" s="1" t="s">
        <v>549</v>
      </c>
      <c r="N116" s="121"/>
      <c r="O116" s="121"/>
      <c r="P116" s="121"/>
      <c r="Q116" s="121"/>
      <c r="R116" s="121"/>
      <c r="S116" s="121"/>
      <c r="T116" s="121"/>
      <c r="U116" s="121"/>
      <c r="V116" s="121"/>
      <c r="W116" s="121"/>
      <c r="X116" s="121"/>
      <c r="Y116" s="131"/>
      <c r="AD116" s="2"/>
    </row>
    <row r="117" spans="5:30" s="7" customFormat="1" ht="5.0999999999999996" customHeight="1" x14ac:dyDescent="0.15"/>
    <row r="118" spans="5:30" ht="15" customHeight="1" x14ac:dyDescent="0.15">
      <c r="J118" s="1" t="s">
        <v>275</v>
      </c>
      <c r="N118" s="121"/>
      <c r="O118" s="121"/>
      <c r="P118" s="121"/>
      <c r="Q118" s="121"/>
      <c r="R118" s="121"/>
      <c r="S118" s="121"/>
      <c r="T118" s="121"/>
      <c r="U118" s="121"/>
      <c r="V118" s="121"/>
      <c r="W118" s="121"/>
      <c r="X118" s="121"/>
      <c r="Y118" s="131"/>
      <c r="AD118" s="2"/>
    </row>
    <row r="119" spans="5:30" ht="15" customHeight="1" x14ac:dyDescent="0.15">
      <c r="J119" s="1" t="s">
        <v>276</v>
      </c>
      <c r="N119" s="121"/>
      <c r="O119" s="121"/>
      <c r="P119" s="121"/>
      <c r="Q119" s="121"/>
      <c r="R119" s="121"/>
      <c r="S119" s="121"/>
      <c r="T119" s="121"/>
      <c r="U119" s="121"/>
      <c r="V119" s="121"/>
      <c r="W119" s="121"/>
      <c r="X119" s="121"/>
      <c r="Y119" s="131"/>
      <c r="AD119" s="2"/>
    </row>
    <row r="120" spans="5:30" ht="15" customHeight="1" x14ac:dyDescent="0.15">
      <c r="J120" s="1" t="s">
        <v>211</v>
      </c>
      <c r="N120" s="121"/>
      <c r="O120" s="121"/>
      <c r="P120" s="121"/>
      <c r="Q120" s="121"/>
      <c r="R120" s="121"/>
      <c r="S120" s="121"/>
      <c r="T120" s="121"/>
      <c r="U120" s="121"/>
      <c r="V120" s="121"/>
      <c r="W120" s="121"/>
      <c r="X120" s="121"/>
      <c r="Y120" s="131"/>
      <c r="AD120" s="2"/>
    </row>
    <row r="121" spans="5:30" ht="15" customHeight="1" thickBot="1" x14ac:dyDescent="0.2">
      <c r="K121" s="31"/>
      <c r="N121" s="1"/>
      <c r="O121" s="1"/>
      <c r="Q121" s="7"/>
      <c r="AA121" s="3"/>
    </row>
    <row r="122" spans="5:30" ht="15" customHeight="1" thickBot="1" x14ac:dyDescent="0.2">
      <c r="N122" s="19"/>
      <c r="O122" s="1"/>
      <c r="Q122" s="7"/>
      <c r="AA122" s="3"/>
    </row>
    <row r="123" spans="5:30" ht="15" customHeight="1" x14ac:dyDescent="0.15">
      <c r="N123" s="1"/>
      <c r="O123" s="1"/>
      <c r="Q123" s="7"/>
      <c r="AA123" s="3"/>
    </row>
    <row r="124" spans="5:30" ht="15" customHeight="1" x14ac:dyDescent="0.15">
      <c r="J124" s="1" t="s">
        <v>511</v>
      </c>
      <c r="N124" s="1"/>
      <c r="O124" s="1"/>
      <c r="Q124" s="7"/>
      <c r="AA124" s="3"/>
    </row>
    <row r="125" spans="5:30" s="7" customFormat="1" ht="5.0999999999999996" customHeight="1" thickBot="1" x14ac:dyDescent="0.2"/>
    <row r="126" spans="5:30" ht="15" customHeight="1" x14ac:dyDescent="0.15">
      <c r="L126" s="26"/>
      <c r="M126" s="392"/>
      <c r="N126" s="393"/>
      <c r="O126" s="393"/>
      <c r="P126" s="393"/>
      <c r="Q126" s="393"/>
      <c r="R126" s="393"/>
      <c r="S126" s="393"/>
      <c r="T126" s="393"/>
      <c r="U126" s="393"/>
      <c r="V126" s="393"/>
      <c r="W126" s="393"/>
      <c r="X126" s="394"/>
      <c r="Y126" s="131"/>
      <c r="AB126" s="30" t="str">
        <f>IF(S120="","",S120)</f>
        <v/>
      </c>
    </row>
    <row r="127" spans="5:30" ht="15" customHeight="1" x14ac:dyDescent="0.15">
      <c r="L127" s="26"/>
      <c r="M127" s="395"/>
      <c r="N127" s="396"/>
      <c r="O127" s="396"/>
      <c r="P127" s="396"/>
      <c r="Q127" s="396"/>
      <c r="R127" s="396"/>
      <c r="S127" s="396"/>
      <c r="T127" s="396"/>
      <c r="U127" s="396"/>
      <c r="V127" s="396"/>
      <c r="W127" s="396"/>
      <c r="X127" s="397"/>
      <c r="Y127" s="131"/>
      <c r="AB127" s="30"/>
    </row>
    <row r="128" spans="5:30" ht="15" customHeight="1" thickBot="1" x14ac:dyDescent="0.2">
      <c r="L128" s="26"/>
      <c r="M128" s="398"/>
      <c r="N128" s="399"/>
      <c r="O128" s="399"/>
      <c r="P128" s="399"/>
      <c r="Q128" s="399"/>
      <c r="R128" s="399"/>
      <c r="S128" s="399"/>
      <c r="T128" s="399"/>
      <c r="U128" s="399"/>
      <c r="V128" s="399"/>
      <c r="W128" s="399"/>
      <c r="X128" s="400"/>
      <c r="Y128" s="131"/>
      <c r="AA128" s="3"/>
    </row>
    <row r="129" spans="2:24" s="2" customFormat="1" ht="5.0999999999999996" customHeight="1" x14ac:dyDescent="0.15">
      <c r="B129" s="41"/>
      <c r="C129" s="37"/>
      <c r="D129" s="40"/>
      <c r="E129" s="40"/>
      <c r="F129" s="40"/>
      <c r="G129" s="40"/>
      <c r="H129" s="40"/>
      <c r="I129" s="40"/>
      <c r="J129" s="40"/>
      <c r="K129" s="40"/>
      <c r="L129" s="40"/>
      <c r="M129" s="40"/>
      <c r="N129" s="40"/>
      <c r="O129" s="40"/>
      <c r="P129" s="40"/>
      <c r="Q129" s="40"/>
      <c r="R129" s="40"/>
      <c r="S129" s="40"/>
      <c r="T129" s="40"/>
      <c r="U129" s="40"/>
      <c r="V129" s="40"/>
      <c r="W129" s="40"/>
      <c r="X129" s="40"/>
    </row>
    <row r="130" spans="2:24" ht="20.100000000000001" customHeight="1" x14ac:dyDescent="0.15"/>
    <row r="131" spans="2:24" s="2" customFormat="1" ht="15" customHeight="1" thickBot="1" x14ac:dyDescent="0.2">
      <c r="B131" s="41"/>
      <c r="C131" s="37"/>
      <c r="D131" s="40"/>
      <c r="E131" s="40"/>
      <c r="F131" s="40"/>
      <c r="G131" s="40"/>
      <c r="H131" s="40"/>
      <c r="I131" s="40"/>
      <c r="J131" s="40"/>
      <c r="K131" s="40"/>
      <c r="L131" s="40"/>
      <c r="M131" s="40"/>
      <c r="N131" s="40"/>
      <c r="O131" s="40"/>
      <c r="P131" s="40"/>
      <c r="Q131" s="40"/>
      <c r="R131" s="40"/>
      <c r="S131" s="40"/>
      <c r="T131" s="40"/>
      <c r="U131" s="40"/>
      <c r="V131" s="40"/>
      <c r="W131" s="40"/>
      <c r="X131" s="40"/>
    </row>
    <row r="132" spans="2:24" ht="17.100000000000001" customHeight="1" x14ac:dyDescent="0.15">
      <c r="B132" s="15"/>
      <c r="C132" s="38"/>
      <c r="D132" s="403" t="s">
        <v>277</v>
      </c>
      <c r="E132" s="404"/>
      <c r="F132" s="404"/>
      <c r="G132" s="404"/>
      <c r="H132" s="404"/>
      <c r="I132" s="404"/>
      <c r="J132" s="404"/>
      <c r="K132" s="404"/>
      <c r="L132" s="404"/>
      <c r="M132" s="404"/>
      <c r="N132" s="404"/>
      <c r="O132" s="404"/>
      <c r="P132" s="404"/>
      <c r="Q132" s="404"/>
      <c r="R132" s="404"/>
      <c r="S132" s="404"/>
      <c r="T132" s="404"/>
      <c r="U132" s="404"/>
      <c r="V132" s="404"/>
      <c r="W132" s="404"/>
      <c r="X132" s="405"/>
    </row>
    <row r="133" spans="2:24" ht="17.100000000000001" customHeight="1" thickBot="1" x14ac:dyDescent="0.2">
      <c r="B133"/>
      <c r="C133" s="38"/>
      <c r="D133" s="406"/>
      <c r="E133" s="407"/>
      <c r="F133" s="407"/>
      <c r="G133" s="407"/>
      <c r="H133" s="407"/>
      <c r="I133" s="407"/>
      <c r="J133" s="407"/>
      <c r="K133" s="407"/>
      <c r="L133" s="407"/>
      <c r="M133" s="407"/>
      <c r="N133" s="407"/>
      <c r="O133" s="407"/>
      <c r="P133" s="407"/>
      <c r="Q133" s="407"/>
      <c r="R133" s="407"/>
      <c r="S133" s="407"/>
      <c r="T133" s="407"/>
      <c r="U133" s="407"/>
      <c r="V133" s="407"/>
      <c r="W133" s="407"/>
      <c r="X133" s="408"/>
    </row>
    <row r="134" spans="2:24" ht="15" customHeight="1" x14ac:dyDescent="0.15">
      <c r="J134" s="26"/>
      <c r="N134" s="1"/>
      <c r="O134" s="1"/>
    </row>
    <row r="135" spans="2:24" ht="15" hidden="1" customHeight="1" x14ac:dyDescent="0.15">
      <c r="J135" s="26"/>
      <c r="N135" s="1"/>
      <c r="O135" s="1"/>
    </row>
    <row r="136" spans="2:24" hidden="1" x14ac:dyDescent="0.15">
      <c r="K136" s="135"/>
      <c r="L136" s="135"/>
      <c r="M136" s="135"/>
      <c r="N136" s="135"/>
      <c r="O136" s="135"/>
      <c r="P136" s="135"/>
      <c r="Q136" s="135"/>
      <c r="R136" s="135"/>
      <c r="S136" s="135"/>
      <c r="T136" s="135"/>
      <c r="U136" s="135"/>
      <c r="V136" s="135"/>
      <c r="W136" s="135"/>
      <c r="X136" s="135"/>
    </row>
    <row r="137" spans="2:24" hidden="1" x14ac:dyDescent="0.15"/>
    <row r="138" spans="2:24" hidden="1" x14ac:dyDescent="0.15"/>
    <row r="139" spans="2:24" hidden="1" x14ac:dyDescent="0.15"/>
    <row r="140" spans="2:24" hidden="1" x14ac:dyDescent="0.15"/>
    <row r="141" spans="2:24" hidden="1" x14ac:dyDescent="0.15"/>
    <row r="142" spans="2:24" hidden="1" x14ac:dyDescent="0.15"/>
    <row r="143" spans="2:24" hidden="1" x14ac:dyDescent="0.15"/>
    <row r="144" spans="2:24" hidden="1" x14ac:dyDescent="0.15"/>
    <row r="145" spans="2:27" hidden="1" x14ac:dyDescent="0.15"/>
    <row r="146" spans="2:27" x14ac:dyDescent="0.15">
      <c r="E146" s="1" t="str">
        <f>実施要領!F78</f>
        <v>●質問10</v>
      </c>
      <c r="K146" s="402" t="s">
        <v>278</v>
      </c>
      <c r="L146" s="402"/>
      <c r="M146" s="402"/>
      <c r="N146" s="402"/>
      <c r="O146" s="402"/>
      <c r="P146" s="402"/>
      <c r="Q146" s="402"/>
      <c r="R146" s="402"/>
      <c r="S146" s="402"/>
      <c r="T146" s="402"/>
      <c r="U146" s="402"/>
      <c r="V146" s="402"/>
      <c r="W146" s="402"/>
      <c r="X146" s="402"/>
    </row>
    <row r="147" spans="2:27" x14ac:dyDescent="0.15">
      <c r="K147" s="402"/>
      <c r="L147" s="402"/>
      <c r="M147" s="402"/>
      <c r="N147" s="402"/>
      <c r="O147" s="402"/>
      <c r="P147" s="402"/>
      <c r="Q147" s="402"/>
      <c r="R147" s="402"/>
      <c r="S147" s="402"/>
      <c r="T147" s="402"/>
      <c r="U147" s="402"/>
      <c r="V147" s="402"/>
      <c r="W147" s="402"/>
      <c r="X147" s="402"/>
    </row>
    <row r="148" spans="2:27" ht="15" customHeight="1" x14ac:dyDescent="0.15">
      <c r="P148" s="1"/>
    </row>
    <row r="149" spans="2:27" ht="15" customHeight="1" x14ac:dyDescent="0.15">
      <c r="G149" s="83" t="s">
        <v>279</v>
      </c>
      <c r="L149" s="1" t="s">
        <v>29</v>
      </c>
      <c r="P149" s="1"/>
      <c r="AA149" s="30" t="str">
        <f>IF(N151="","",N151)</f>
        <v/>
      </c>
    </row>
    <row r="150" spans="2:27" ht="15" customHeight="1" thickBot="1" x14ac:dyDescent="0.2">
      <c r="K150" s="31"/>
      <c r="N150" s="1"/>
      <c r="O150" s="1"/>
      <c r="Q150" s="7"/>
      <c r="AA150" s="3"/>
    </row>
    <row r="151" spans="2:27" ht="15" customHeight="1" thickBot="1" x14ac:dyDescent="0.2">
      <c r="N151" s="19"/>
      <c r="O151" s="1"/>
      <c r="Q151" s="7"/>
      <c r="AA151" s="3"/>
    </row>
    <row r="152" spans="2:27" ht="15" customHeight="1" x14ac:dyDescent="0.15">
      <c r="N152" s="1"/>
      <c r="O152" s="1"/>
      <c r="Q152" s="7"/>
      <c r="AA152" s="3"/>
    </row>
    <row r="153" spans="2:27" s="2" customFormat="1" ht="15" customHeight="1" x14ac:dyDescent="0.15">
      <c r="B153" s="41"/>
      <c r="C153" s="37"/>
      <c r="D153" s="40"/>
      <c r="E153" s="40"/>
      <c r="F153" s="40"/>
      <c r="G153" s="40"/>
      <c r="H153" s="40"/>
      <c r="I153" s="40"/>
      <c r="J153" s="40"/>
      <c r="K153" s="40"/>
      <c r="L153" s="40"/>
      <c r="M153" s="40"/>
      <c r="N153" s="40"/>
      <c r="O153" s="40"/>
      <c r="P153" s="40"/>
      <c r="Q153" s="40"/>
      <c r="R153" s="40"/>
      <c r="S153" s="40"/>
      <c r="T153" s="40"/>
      <c r="U153" s="40"/>
      <c r="V153" s="40"/>
      <c r="W153" s="40"/>
      <c r="X153" s="40"/>
    </row>
    <row r="154" spans="2:27" x14ac:dyDescent="0.15">
      <c r="E154" s="1" t="str">
        <f>実施要領!F80</f>
        <v>●質問11</v>
      </c>
      <c r="K154" s="402" t="s">
        <v>280</v>
      </c>
      <c r="L154" s="402"/>
      <c r="M154" s="402"/>
      <c r="N154" s="402"/>
      <c r="O154" s="402"/>
      <c r="P154" s="402"/>
      <c r="Q154" s="402"/>
      <c r="R154" s="402"/>
      <c r="S154" s="402"/>
      <c r="T154" s="402"/>
      <c r="U154" s="402"/>
      <c r="V154" s="402"/>
      <c r="W154" s="402"/>
      <c r="X154" s="402"/>
    </row>
    <row r="155" spans="2:27" x14ac:dyDescent="0.15">
      <c r="K155" s="402"/>
      <c r="L155" s="402"/>
      <c r="M155" s="402"/>
      <c r="N155" s="402"/>
      <c r="O155" s="402"/>
      <c r="P155" s="402"/>
      <c r="Q155" s="402"/>
      <c r="R155" s="402"/>
      <c r="S155" s="402"/>
      <c r="T155" s="402"/>
      <c r="U155" s="402"/>
      <c r="V155" s="402"/>
      <c r="W155" s="402"/>
      <c r="X155" s="402"/>
    </row>
    <row r="156" spans="2:27" s="2" customFormat="1" ht="15" customHeight="1" x14ac:dyDescent="0.15">
      <c r="E156" s="1"/>
      <c r="K156" s="27"/>
      <c r="P156" s="25"/>
      <c r="Q156" s="28"/>
      <c r="R156" s="28"/>
      <c r="S156" s="28"/>
      <c r="T156" s="28"/>
      <c r="U156" s="28"/>
      <c r="V156" s="28"/>
      <c r="W156" s="28"/>
      <c r="X156" s="28"/>
      <c r="Y156" s="28"/>
    </row>
    <row r="157" spans="2:27" ht="15" customHeight="1" x14ac:dyDescent="0.15">
      <c r="G157" s="83" t="s">
        <v>283</v>
      </c>
      <c r="O157" s="1"/>
      <c r="Q157" s="28"/>
      <c r="R157" s="28"/>
      <c r="S157" s="28"/>
      <c r="T157" s="28"/>
      <c r="U157" s="28"/>
      <c r="V157" s="28"/>
      <c r="W157" s="28"/>
      <c r="X157" s="28"/>
      <c r="Y157" s="28"/>
      <c r="AA157" s="3" t="str">
        <f>IF(Q157="","",Q157)</f>
        <v/>
      </c>
    </row>
    <row r="158" spans="2:27" ht="4.5" customHeight="1" x14ac:dyDescent="0.15">
      <c r="B158"/>
      <c r="H158" s="83"/>
      <c r="O158" s="1"/>
      <c r="Q158" s="28"/>
      <c r="R158" s="28"/>
      <c r="S158" s="28"/>
      <c r="T158" s="28"/>
      <c r="U158" s="28"/>
      <c r="V158" s="28"/>
      <c r="W158" s="28"/>
      <c r="X158" s="28"/>
      <c r="Y158" s="28"/>
    </row>
    <row r="159" spans="2:27" ht="15" customHeight="1" x14ac:dyDescent="0.15">
      <c r="B159"/>
      <c r="H159" s="83" t="s">
        <v>281</v>
      </c>
      <c r="O159" s="1"/>
      <c r="Q159" s="28"/>
      <c r="R159" s="28"/>
      <c r="S159" s="28"/>
      <c r="T159" s="28"/>
      <c r="U159" s="28"/>
      <c r="V159" s="28"/>
      <c r="W159" s="28"/>
      <c r="X159" s="28"/>
      <c r="Y159" s="28"/>
    </row>
    <row r="160" spans="2:27" ht="4.5" customHeight="1" thickBot="1" x14ac:dyDescent="0.2">
      <c r="B160"/>
      <c r="H160" s="83"/>
      <c r="O160" s="1"/>
      <c r="Q160" s="28"/>
      <c r="R160" s="28"/>
      <c r="S160" s="28"/>
      <c r="T160" s="28"/>
      <c r="U160" s="28"/>
      <c r="V160" s="28"/>
      <c r="W160" s="28"/>
      <c r="X160" s="28"/>
      <c r="Y160" s="28"/>
    </row>
    <row r="161" spans="2:27" ht="15" customHeight="1" x14ac:dyDescent="0.15">
      <c r="M161" s="392"/>
      <c r="N161" s="393"/>
      <c r="O161" s="393"/>
      <c r="P161" s="393"/>
      <c r="Q161" s="393"/>
      <c r="R161" s="393"/>
      <c r="S161" s="393"/>
      <c r="T161" s="393"/>
      <c r="U161" s="393"/>
      <c r="V161" s="393"/>
      <c r="W161" s="393"/>
      <c r="X161" s="394"/>
    </row>
    <row r="162" spans="2:27" ht="15" customHeight="1" x14ac:dyDescent="0.15">
      <c r="M162" s="395"/>
      <c r="N162" s="396"/>
      <c r="O162" s="396"/>
      <c r="P162" s="396"/>
      <c r="Q162" s="396"/>
      <c r="R162" s="396"/>
      <c r="S162" s="396"/>
      <c r="T162" s="396"/>
      <c r="U162" s="396"/>
      <c r="V162" s="396"/>
      <c r="W162" s="396"/>
      <c r="X162" s="397"/>
      <c r="Y162" s="28"/>
      <c r="AA162" s="3" t="str">
        <f>IF(Q162="","",Q162)</f>
        <v/>
      </c>
    </row>
    <row r="163" spans="2:27" ht="15" customHeight="1" thickBot="1" x14ac:dyDescent="0.2">
      <c r="B163"/>
      <c r="M163" s="398"/>
      <c r="N163" s="399"/>
      <c r="O163" s="399"/>
      <c r="P163" s="399"/>
      <c r="Q163" s="399"/>
      <c r="R163" s="399"/>
      <c r="S163" s="399"/>
      <c r="T163" s="399"/>
      <c r="U163" s="399"/>
      <c r="V163" s="399"/>
      <c r="W163" s="399"/>
      <c r="X163" s="400"/>
      <c r="Y163" s="28"/>
    </row>
    <row r="164" spans="2:27" s="2" customFormat="1" ht="5.0999999999999996" customHeight="1" x14ac:dyDescent="0.15">
      <c r="B164" s="41"/>
      <c r="C164" s="37"/>
      <c r="D164" s="40"/>
      <c r="E164" s="40"/>
      <c r="F164" s="40"/>
      <c r="G164" s="40"/>
      <c r="H164" s="40"/>
      <c r="I164" s="40"/>
      <c r="J164" s="40"/>
      <c r="K164" s="40"/>
      <c r="L164" s="40"/>
      <c r="M164" s="40"/>
      <c r="N164" s="40"/>
      <c r="O164" s="40"/>
      <c r="P164" s="40"/>
      <c r="Q164" s="40"/>
      <c r="R164" s="40"/>
      <c r="S164" s="40"/>
      <c r="T164" s="40"/>
      <c r="U164" s="40"/>
      <c r="V164" s="40"/>
      <c r="W164" s="40"/>
      <c r="X164" s="40"/>
    </row>
    <row r="165" spans="2:27" s="2" customFormat="1" ht="15" customHeight="1" x14ac:dyDescent="0.15">
      <c r="E165" s="1"/>
      <c r="K165" s="27"/>
      <c r="P165" s="25"/>
      <c r="Q165" s="28"/>
      <c r="R165" s="28"/>
      <c r="S165" s="28"/>
      <c r="T165" s="28"/>
      <c r="U165" s="28"/>
      <c r="V165" s="28"/>
      <c r="W165" s="28"/>
      <c r="X165" s="28"/>
      <c r="Y165" s="28"/>
    </row>
    <row r="166" spans="2:27" ht="15" customHeight="1" x14ac:dyDescent="0.15">
      <c r="B166"/>
      <c r="H166" s="83" t="s">
        <v>282</v>
      </c>
      <c r="O166" s="1"/>
      <c r="Q166" s="28"/>
      <c r="R166" s="28"/>
      <c r="S166" s="28"/>
      <c r="T166" s="28"/>
      <c r="U166" s="28"/>
      <c r="V166" s="28"/>
      <c r="W166" s="28"/>
      <c r="X166" s="28"/>
      <c r="Y166" s="28"/>
    </row>
    <row r="167" spans="2:27" ht="4.5" customHeight="1" thickBot="1" x14ac:dyDescent="0.2">
      <c r="B167"/>
      <c r="H167" s="83"/>
      <c r="O167" s="1"/>
      <c r="Q167" s="28"/>
      <c r="R167" s="28"/>
      <c r="S167" s="28"/>
      <c r="T167" s="28"/>
      <c r="U167" s="28"/>
      <c r="V167" s="28"/>
      <c r="W167" s="28"/>
      <c r="X167" s="28"/>
      <c r="Y167" s="28"/>
    </row>
    <row r="168" spans="2:27" ht="15" customHeight="1" x14ac:dyDescent="0.15">
      <c r="M168" s="392"/>
      <c r="N168" s="393"/>
      <c r="O168" s="393"/>
      <c r="P168" s="393"/>
      <c r="Q168" s="393"/>
      <c r="R168" s="393"/>
      <c r="S168" s="393"/>
      <c r="T168" s="393"/>
      <c r="U168" s="393"/>
      <c r="V168" s="393"/>
      <c r="W168" s="393"/>
      <c r="X168" s="394"/>
    </row>
    <row r="169" spans="2:27" ht="15" customHeight="1" x14ac:dyDescent="0.15">
      <c r="M169" s="395"/>
      <c r="N169" s="396"/>
      <c r="O169" s="396"/>
      <c r="P169" s="396"/>
      <c r="Q169" s="396"/>
      <c r="R169" s="396"/>
      <c r="S169" s="396"/>
      <c r="T169" s="396"/>
      <c r="U169" s="396"/>
      <c r="V169" s="396"/>
      <c r="W169" s="396"/>
      <c r="X169" s="397"/>
      <c r="Y169" s="28"/>
      <c r="AA169" s="3" t="str">
        <f>IF(Q169="","",Q169)</f>
        <v/>
      </c>
    </row>
    <row r="170" spans="2:27" ht="15" customHeight="1" thickBot="1" x14ac:dyDescent="0.2">
      <c r="B170"/>
      <c r="M170" s="398"/>
      <c r="N170" s="399"/>
      <c r="O170" s="399"/>
      <c r="P170" s="399"/>
      <c r="Q170" s="399"/>
      <c r="R170" s="399"/>
      <c r="S170" s="399"/>
      <c r="T170" s="399"/>
      <c r="U170" s="399"/>
      <c r="V170" s="399"/>
      <c r="W170" s="399"/>
      <c r="X170" s="400"/>
      <c r="Y170" s="28"/>
    </row>
  </sheetData>
  <mergeCells count="12">
    <mergeCell ref="M54:X56"/>
    <mergeCell ref="D60:X61"/>
    <mergeCell ref="K85:X86"/>
    <mergeCell ref="M108:X110"/>
    <mergeCell ref="D11:X12"/>
    <mergeCell ref="M33:X35"/>
    <mergeCell ref="M168:X170"/>
    <mergeCell ref="M126:X128"/>
    <mergeCell ref="D132:X133"/>
    <mergeCell ref="K146:X147"/>
    <mergeCell ref="K154:X155"/>
    <mergeCell ref="M161:X163"/>
  </mergeCells>
  <phoneticPr fontId="1"/>
  <dataValidations count="3">
    <dataValidation type="list" allowBlank="1" showInputMessage="1" sqref="N151 N104 N90 N42" xr:uid="{B08E2C85-E022-4194-92F2-F313ED597C86}">
      <formula1>"A,B"</formula1>
    </dataValidation>
    <dataValidation type="list" allowBlank="1" showInputMessage="1" sqref="N122" xr:uid="{FFBBEC5B-97EE-4ACF-A7B3-42882E11FBC3}">
      <formula1>"A,B,C"</formula1>
    </dataValidation>
    <dataValidation type="list" allowBlank="1" showInputMessage="1" sqref="N29" xr:uid="{2E760242-9F7D-4BBA-AC41-1C01985A91A8}">
      <formula1>"A,B,C,D"</formula1>
    </dataValidation>
  </dataValidations>
  <pageMargins left="0.62992125984251968" right="0.39370078740157483" top="0.78740157480314965" bottom="0.59055118110236227" header="0.51181102362204722" footer="0.51181102362204722"/>
  <pageSetup paperSize="9" scale="67" orientation="portrait" r:id="rId1"/>
  <headerFooter alignWithMargins="0"/>
  <rowBreaks count="2" manualBreakCount="2">
    <brk id="58" min="1" max="24" man="1"/>
    <brk id="130" min="1" max="2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B1:AD138"/>
  <sheetViews>
    <sheetView showGridLines="0" view="pageBreakPreview" zoomScale="85" zoomScaleNormal="100" zoomScaleSheetLayoutView="85" workbookViewId="0">
      <selection activeCell="B1" sqref="B1"/>
    </sheetView>
  </sheetViews>
  <sheetFormatPr defaultColWidth="9" defaultRowHeight="13.5" x14ac:dyDescent="0.15"/>
  <cols>
    <col min="1" max="1" width="4.125" style="1" customWidth="1"/>
    <col min="2" max="13" width="2.25" style="1" customWidth="1"/>
    <col min="14" max="15" width="8.625" style="7" customWidth="1"/>
    <col min="16" max="16" width="7.125" style="7" customWidth="1"/>
    <col min="17" max="17" width="7.625" style="1" customWidth="1"/>
    <col min="18" max="23" width="9.125" style="1" customWidth="1"/>
    <col min="24" max="24" width="9" style="1"/>
    <col min="25" max="25" width="4.625" style="1" customWidth="1"/>
    <col min="26" max="26" width="0" style="1" hidden="1" customWidth="1"/>
    <col min="27" max="27" width="9" style="1" hidden="1" customWidth="1"/>
    <col min="28" max="29" width="0" style="1" hidden="1" customWidth="1"/>
    <col min="30" max="16384" width="9" style="1"/>
  </cols>
  <sheetData>
    <row r="1" spans="2:27" ht="20.100000000000001" customHeight="1" x14ac:dyDescent="0.15">
      <c r="B1" s="1" t="str">
        <f>実施要領!C83</f>
        <v>1.4 デジタル技術等による広域化・民活の推進（経営関係）</v>
      </c>
      <c r="AA1" s="1" t="str">
        <f>B1</f>
        <v>1.4 デジタル技術等による広域化・民活の推進（経営関係）</v>
      </c>
    </row>
    <row r="2" spans="2:27" ht="20.100000000000001" customHeight="1" x14ac:dyDescent="0.15"/>
    <row r="3" spans="2:27" ht="20.100000000000001" customHeight="1" x14ac:dyDescent="0.15"/>
    <row r="4" spans="2:27" ht="20.100000000000001" customHeight="1" x14ac:dyDescent="0.15"/>
    <row r="5" spans="2:27" ht="20.100000000000001" customHeight="1" x14ac:dyDescent="0.15">
      <c r="F5"/>
    </row>
    <row r="6" spans="2:27" ht="20.100000000000001" customHeight="1" x14ac:dyDescent="0.15">
      <c r="G6"/>
    </row>
    <row r="7" spans="2:27" ht="20.100000000000001" customHeight="1" x14ac:dyDescent="0.15"/>
    <row r="8" spans="2:27" ht="20.100000000000001" customHeight="1" x14ac:dyDescent="0.15"/>
    <row r="9" spans="2:27" ht="20.100000000000001" customHeight="1" x14ac:dyDescent="0.15">
      <c r="D9" s="102" t="s">
        <v>64</v>
      </c>
    </row>
    <row r="10" spans="2:27" ht="20.100000000000001" customHeight="1" x14ac:dyDescent="0.15">
      <c r="D10" s="102"/>
    </row>
    <row r="11" spans="2:27" ht="20.100000000000001" customHeight="1" x14ac:dyDescent="0.15">
      <c r="C11" s="1" t="str">
        <f>実施要領!D84</f>
        <v>1.4.1 コンセッション方式の導入</v>
      </c>
      <c r="D11" s="102"/>
    </row>
    <row r="12" spans="2:27" ht="20.100000000000001" hidden="1" customHeight="1" x14ac:dyDescent="0.15">
      <c r="D12" s="102"/>
    </row>
    <row r="13" spans="2:27" ht="20.100000000000001" hidden="1" customHeight="1" x14ac:dyDescent="0.15">
      <c r="D13" s="102"/>
    </row>
    <row r="14" spans="2:27" ht="20.100000000000001" hidden="1" customHeight="1" x14ac:dyDescent="0.15">
      <c r="D14" s="102"/>
    </row>
    <row r="15" spans="2:27" ht="20.100000000000001" hidden="1" customHeight="1" x14ac:dyDescent="0.15">
      <c r="D15" s="102"/>
    </row>
    <row r="16" spans="2:27" ht="20.100000000000001" hidden="1" customHeight="1" x14ac:dyDescent="0.15">
      <c r="D16" s="102"/>
    </row>
    <row r="17" spans="2:30" ht="20.100000000000001" customHeight="1" thickBot="1" x14ac:dyDescent="0.2"/>
    <row r="18" spans="2:30" ht="17.100000000000001" customHeight="1" x14ac:dyDescent="0.15">
      <c r="B18" s="15"/>
      <c r="C18" s="38"/>
      <c r="D18" s="403" t="s">
        <v>122</v>
      </c>
      <c r="E18" s="404"/>
      <c r="F18" s="404"/>
      <c r="G18" s="404"/>
      <c r="H18" s="404"/>
      <c r="I18" s="404"/>
      <c r="J18" s="404"/>
      <c r="K18" s="404"/>
      <c r="L18" s="404"/>
      <c r="M18" s="404"/>
      <c r="N18" s="404"/>
      <c r="O18" s="404"/>
      <c r="P18" s="404"/>
      <c r="Q18" s="404"/>
      <c r="R18" s="404"/>
      <c r="S18" s="404"/>
      <c r="T18" s="404"/>
      <c r="U18" s="404"/>
      <c r="V18" s="404"/>
      <c r="W18" s="404"/>
      <c r="X18" s="405"/>
    </row>
    <row r="19" spans="2:30" ht="17.100000000000001" customHeight="1" thickBot="1" x14ac:dyDescent="0.2">
      <c r="B19"/>
      <c r="C19" s="38"/>
      <c r="D19" s="406"/>
      <c r="E19" s="407"/>
      <c r="F19" s="407"/>
      <c r="G19" s="407"/>
      <c r="H19" s="407"/>
      <c r="I19" s="407"/>
      <c r="J19" s="407"/>
      <c r="K19" s="407"/>
      <c r="L19" s="407"/>
      <c r="M19" s="407"/>
      <c r="N19" s="407"/>
      <c r="O19" s="407"/>
      <c r="P19" s="407"/>
      <c r="Q19" s="407"/>
      <c r="R19" s="407"/>
      <c r="S19" s="407"/>
      <c r="T19" s="407"/>
      <c r="U19" s="407"/>
      <c r="V19" s="407"/>
      <c r="W19" s="407"/>
      <c r="X19" s="408"/>
    </row>
    <row r="20" spans="2:30" s="2" customFormat="1" ht="15" customHeight="1" x14ac:dyDescent="0.15">
      <c r="B20" s="41"/>
      <c r="C20" s="37"/>
      <c r="D20" s="40"/>
      <c r="E20" s="40"/>
      <c r="F20" s="40"/>
      <c r="G20" s="40"/>
      <c r="H20" s="40"/>
      <c r="I20" s="40"/>
      <c r="J20" s="40"/>
      <c r="K20" s="40"/>
      <c r="L20" s="40"/>
      <c r="M20" s="40"/>
      <c r="N20" s="40"/>
      <c r="O20" s="40"/>
      <c r="P20" s="40"/>
      <c r="Q20" s="40"/>
      <c r="R20" s="40"/>
      <c r="S20" s="40"/>
      <c r="T20" s="40"/>
      <c r="U20" s="40"/>
      <c r="V20" s="40"/>
      <c r="W20" s="40"/>
      <c r="X20" s="40"/>
    </row>
    <row r="21" spans="2:30" s="2" customFormat="1" x14ac:dyDescent="0.15">
      <c r="B21" s="36"/>
      <c r="C21" s="37"/>
      <c r="D21" s="37"/>
      <c r="E21" s="2" t="str">
        <f>実施要領!F86</f>
        <v>●質問12</v>
      </c>
      <c r="F21" s="37"/>
      <c r="G21" s="37"/>
      <c r="H21" s="37"/>
      <c r="J21" s="37"/>
      <c r="K21" s="2" t="s">
        <v>284</v>
      </c>
      <c r="L21" s="37"/>
      <c r="M21" s="37"/>
      <c r="N21" s="37"/>
      <c r="O21" s="37"/>
      <c r="P21" s="37"/>
      <c r="Q21" s="37"/>
      <c r="R21" s="37"/>
      <c r="S21" s="37"/>
      <c r="T21" s="37"/>
      <c r="U21" s="37"/>
      <c r="V21" s="37"/>
      <c r="W21" s="37"/>
      <c r="X21" s="37"/>
    </row>
    <row r="22" spans="2:30" ht="15" customHeight="1" x14ac:dyDescent="0.15">
      <c r="P22" s="1"/>
    </row>
    <row r="23" spans="2:30" ht="15" customHeight="1" x14ac:dyDescent="0.15">
      <c r="G23" s="83" t="s">
        <v>550</v>
      </c>
      <c r="L23" s="31"/>
      <c r="P23" s="1"/>
      <c r="AA23" s="30" t="e">
        <f>IF(#REF!="","",#REF!)</f>
        <v>#REF!</v>
      </c>
    </row>
    <row r="24" spans="2:30" s="2" customFormat="1" ht="5.0999999999999996" customHeight="1" x14ac:dyDescent="0.15">
      <c r="N24" s="6"/>
      <c r="O24" s="6"/>
      <c r="U24" s="35"/>
      <c r="X24" s="33"/>
      <c r="AA24" s="3"/>
    </row>
    <row r="25" spans="2:30" ht="15" customHeight="1" x14ac:dyDescent="0.15">
      <c r="J25" s="1" t="s">
        <v>285</v>
      </c>
      <c r="N25" s="121"/>
      <c r="O25" s="121"/>
      <c r="P25" s="121"/>
      <c r="Q25" s="121"/>
      <c r="R25" s="121"/>
      <c r="S25" s="121"/>
      <c r="T25" s="121"/>
      <c r="U25" s="121"/>
      <c r="V25" s="121"/>
      <c r="W25" s="121"/>
      <c r="X25" s="121"/>
      <c r="Y25" s="131"/>
      <c r="AD25" s="2"/>
    </row>
    <row r="26" spans="2:30" ht="15" customHeight="1" x14ac:dyDescent="0.15">
      <c r="J26" s="1" t="s">
        <v>286</v>
      </c>
      <c r="N26" s="121"/>
      <c r="O26" s="121"/>
      <c r="P26" s="121"/>
      <c r="Q26" s="121"/>
      <c r="R26" s="121"/>
      <c r="S26" s="121"/>
      <c r="T26" s="121"/>
      <c r="U26" s="121"/>
      <c r="V26" s="121"/>
      <c r="W26" s="121"/>
      <c r="X26" s="121"/>
      <c r="Y26" s="131"/>
      <c r="AD26" s="2"/>
    </row>
    <row r="27" spans="2:30" ht="15" customHeight="1" x14ac:dyDescent="0.15">
      <c r="J27" s="1" t="s">
        <v>287</v>
      </c>
      <c r="N27" s="121"/>
      <c r="O27" s="121"/>
      <c r="P27" s="121"/>
      <c r="Q27" s="121"/>
      <c r="R27" s="121"/>
      <c r="S27" s="121"/>
      <c r="T27" s="121"/>
      <c r="U27" s="121"/>
      <c r="V27" s="121"/>
      <c r="W27" s="121"/>
      <c r="X27" s="121"/>
      <c r="Y27" s="131"/>
      <c r="AD27" s="2"/>
    </row>
    <row r="28" spans="2:30" ht="15" customHeight="1" thickBot="1" x14ac:dyDescent="0.2">
      <c r="K28" s="31"/>
      <c r="N28" s="1"/>
      <c r="O28" s="1"/>
      <c r="Q28" s="7"/>
      <c r="AA28" s="3"/>
    </row>
    <row r="29" spans="2:30" ht="15" customHeight="1" thickBot="1" x14ac:dyDescent="0.2">
      <c r="N29" s="19"/>
      <c r="O29" s="1"/>
      <c r="Q29" s="7"/>
      <c r="AA29" s="3"/>
    </row>
    <row r="30" spans="2:30" ht="15" customHeight="1" x14ac:dyDescent="0.15">
      <c r="N30" s="1"/>
      <c r="O30" s="1"/>
      <c r="Q30" s="7"/>
      <c r="AA30" s="3"/>
    </row>
    <row r="31" spans="2:30" ht="15" customHeight="1" x14ac:dyDescent="0.15">
      <c r="H31" s="1" t="s">
        <v>502</v>
      </c>
      <c r="N31" s="1"/>
      <c r="P31" s="104"/>
      <c r="AA31" s="3" t="e">
        <f>IF(#REF!="","",#REF!)</f>
        <v>#REF!</v>
      </c>
    </row>
    <row r="32" spans="2:30" ht="15" customHeight="1" x14ac:dyDescent="0.15">
      <c r="H32" s="1" t="s">
        <v>289</v>
      </c>
      <c r="J32" s="26"/>
      <c r="N32" s="1"/>
      <c r="O32" s="1"/>
    </row>
    <row r="33" spans="2:27" ht="15" customHeight="1" x14ac:dyDescent="0.15">
      <c r="H33" s="1" t="s">
        <v>288</v>
      </c>
      <c r="J33" s="26"/>
      <c r="N33" s="1"/>
      <c r="O33" s="1"/>
    </row>
    <row r="34" spans="2:27" s="2" customFormat="1" ht="15" customHeight="1" x14ac:dyDescent="0.15">
      <c r="D34" s="40"/>
      <c r="E34" s="40"/>
      <c r="F34" s="40"/>
      <c r="G34" s="40"/>
      <c r="H34" s="40"/>
      <c r="I34" s="40"/>
      <c r="J34" s="40"/>
      <c r="K34" s="40"/>
      <c r="L34" s="40"/>
      <c r="M34" s="40"/>
      <c r="N34" s="40"/>
      <c r="O34" s="40"/>
      <c r="P34" s="40"/>
      <c r="Q34" s="40"/>
      <c r="R34" s="40"/>
      <c r="S34" s="40"/>
      <c r="T34" s="40"/>
      <c r="U34" s="40"/>
      <c r="V34" s="40"/>
      <c r="W34" s="40"/>
      <c r="X34" s="40"/>
    </row>
    <row r="35" spans="2:27" s="2" customFormat="1" ht="13.15" customHeight="1" x14ac:dyDescent="0.15">
      <c r="D35" s="40"/>
      <c r="E35" s="40"/>
      <c r="F35" s="40"/>
      <c r="G35" s="40"/>
      <c r="H35" s="40"/>
      <c r="I35" s="40"/>
      <c r="J35" s="40"/>
      <c r="K35" s="40"/>
      <c r="L35" s="40"/>
      <c r="M35" s="40"/>
      <c r="N35" s="40"/>
      <c r="O35" s="40"/>
      <c r="P35" s="40"/>
      <c r="Q35" s="40"/>
      <c r="R35" s="40"/>
      <c r="S35" s="40"/>
      <c r="T35" s="40"/>
      <c r="U35" s="40"/>
      <c r="V35" s="40"/>
      <c r="W35" s="40"/>
      <c r="X35" s="40"/>
    </row>
    <row r="36" spans="2:27" s="2" customFormat="1" x14ac:dyDescent="0.15">
      <c r="B36" s="36"/>
      <c r="C36" s="37"/>
      <c r="D36" s="37"/>
      <c r="E36" s="2" t="str">
        <f>実施要領!F87</f>
        <v>●質問12-1</v>
      </c>
      <c r="K36" s="2" t="s">
        <v>295</v>
      </c>
      <c r="O36" s="37"/>
      <c r="P36" s="37"/>
      <c r="Q36" s="37"/>
      <c r="R36" s="37"/>
      <c r="S36" s="37"/>
      <c r="T36" s="37"/>
      <c r="U36" s="37"/>
      <c r="V36" s="37"/>
      <c r="W36" s="37"/>
      <c r="X36" s="37"/>
    </row>
    <row r="37" spans="2:27" s="2" customFormat="1" x14ac:dyDescent="0.15">
      <c r="B37" s="36"/>
      <c r="C37" s="37"/>
      <c r="D37" s="37"/>
      <c r="G37" s="2" t="s">
        <v>296</v>
      </c>
      <c r="O37" s="37"/>
      <c r="P37" s="37"/>
      <c r="Q37" s="37"/>
      <c r="R37" s="37"/>
      <c r="S37" s="37"/>
      <c r="T37" s="37"/>
      <c r="U37" s="37"/>
      <c r="V37" s="37"/>
      <c r="W37" s="37"/>
      <c r="X37" s="37"/>
    </row>
    <row r="38" spans="2:27" s="2" customFormat="1" ht="15" customHeight="1" x14ac:dyDescent="0.15">
      <c r="E38" s="1"/>
      <c r="K38" s="27"/>
      <c r="P38" s="25"/>
      <c r="Q38" s="28"/>
      <c r="R38" s="28"/>
      <c r="S38" s="28"/>
      <c r="T38" s="28"/>
      <c r="U38" s="28"/>
      <c r="V38" s="28"/>
      <c r="W38" s="28"/>
      <c r="X38" s="28"/>
      <c r="Y38" s="28"/>
    </row>
    <row r="39" spans="2:27" ht="15" customHeight="1" x14ac:dyDescent="0.15">
      <c r="G39" s="83" t="s">
        <v>292</v>
      </c>
      <c r="O39" s="1"/>
      <c r="Q39" s="28"/>
      <c r="R39" s="28"/>
      <c r="S39" s="28"/>
      <c r="T39" s="28"/>
      <c r="U39" s="28"/>
      <c r="V39" s="28"/>
      <c r="W39" s="28"/>
      <c r="X39" s="28"/>
      <c r="Y39" s="28"/>
      <c r="AA39" s="3" t="str">
        <f>IF(Q39="","",Q39)</f>
        <v/>
      </c>
    </row>
    <row r="40" spans="2:27" ht="4.5" customHeight="1" thickBot="1" x14ac:dyDescent="0.2">
      <c r="B40"/>
      <c r="H40" s="83"/>
      <c r="O40" s="1"/>
      <c r="Q40" s="28"/>
      <c r="R40" s="28"/>
      <c r="S40" s="28"/>
      <c r="T40" s="28"/>
      <c r="U40" s="28"/>
      <c r="V40" s="28"/>
      <c r="W40" s="28"/>
      <c r="X40" s="28"/>
      <c r="Y40" s="28"/>
    </row>
    <row r="41" spans="2:27" ht="15" customHeight="1" x14ac:dyDescent="0.15">
      <c r="M41" s="392"/>
      <c r="N41" s="393"/>
      <c r="O41" s="393"/>
      <c r="P41" s="393"/>
      <c r="Q41" s="393"/>
      <c r="R41" s="393"/>
      <c r="S41" s="393"/>
      <c r="T41" s="393"/>
      <c r="U41" s="393"/>
      <c r="V41" s="393"/>
      <c r="W41" s="393"/>
      <c r="X41" s="394"/>
    </row>
    <row r="42" spans="2:27" ht="15" customHeight="1" x14ac:dyDescent="0.15">
      <c r="M42" s="395"/>
      <c r="N42" s="396"/>
      <c r="O42" s="396"/>
      <c r="P42" s="396"/>
      <c r="Q42" s="396"/>
      <c r="R42" s="396"/>
      <c r="S42" s="396"/>
      <c r="T42" s="396"/>
      <c r="U42" s="396"/>
      <c r="V42" s="396"/>
      <c r="W42" s="396"/>
      <c r="X42" s="397"/>
      <c r="Y42" s="28"/>
      <c r="AA42" s="3" t="str">
        <f>IF(Q42="","",Q42)</f>
        <v/>
      </c>
    </row>
    <row r="43" spans="2:27" ht="15" customHeight="1" thickBot="1" x14ac:dyDescent="0.2">
      <c r="B43"/>
      <c r="M43" s="398"/>
      <c r="N43" s="399"/>
      <c r="O43" s="399"/>
      <c r="P43" s="399"/>
      <c r="Q43" s="399"/>
      <c r="R43" s="399"/>
      <c r="S43" s="399"/>
      <c r="T43" s="399"/>
      <c r="U43" s="399"/>
      <c r="V43" s="399"/>
      <c r="W43" s="399"/>
      <c r="X43" s="400"/>
      <c r="Y43" s="28"/>
    </row>
    <row r="44" spans="2:27" ht="15" customHeight="1" x14ac:dyDescent="0.15">
      <c r="B44"/>
      <c r="M44" s="109"/>
      <c r="N44" s="109"/>
      <c r="O44" s="109"/>
      <c r="P44" s="109"/>
      <c r="Q44" s="109"/>
      <c r="R44" s="109"/>
      <c r="S44" s="109"/>
      <c r="T44" s="109"/>
      <c r="U44" s="109"/>
      <c r="V44" s="109"/>
      <c r="W44" s="109"/>
      <c r="X44" s="109"/>
      <c r="Y44" s="28"/>
    </row>
    <row r="45" spans="2:27" s="2" customFormat="1" ht="15" customHeight="1" thickBot="1" x14ac:dyDescent="0.2">
      <c r="E45" s="1"/>
      <c r="K45" s="27"/>
      <c r="P45" s="25"/>
      <c r="Q45" s="28"/>
      <c r="R45" s="28"/>
      <c r="S45" s="28"/>
      <c r="T45" s="28"/>
      <c r="U45" s="28"/>
      <c r="V45" s="28"/>
      <c r="W45" s="28"/>
      <c r="X45" s="28"/>
      <c r="Y45" s="28"/>
    </row>
    <row r="46" spans="2:27" ht="17.100000000000001" customHeight="1" x14ac:dyDescent="0.15">
      <c r="B46" s="15"/>
      <c r="C46" s="38"/>
      <c r="D46" s="403" t="s">
        <v>290</v>
      </c>
      <c r="E46" s="404"/>
      <c r="F46" s="404"/>
      <c r="G46" s="404"/>
      <c r="H46" s="404"/>
      <c r="I46" s="404"/>
      <c r="J46" s="404"/>
      <c r="K46" s="404"/>
      <c r="L46" s="404"/>
      <c r="M46" s="404"/>
      <c r="N46" s="404"/>
      <c r="O46" s="404"/>
      <c r="P46" s="404"/>
      <c r="Q46" s="404"/>
      <c r="R46" s="404"/>
      <c r="S46" s="404"/>
      <c r="T46" s="404"/>
      <c r="U46" s="404"/>
      <c r="V46" s="404"/>
      <c r="W46" s="404"/>
      <c r="X46" s="405"/>
    </row>
    <row r="47" spans="2:27" ht="17.100000000000001" customHeight="1" thickBot="1" x14ac:dyDescent="0.2">
      <c r="B47"/>
      <c r="C47" s="38"/>
      <c r="D47" s="406"/>
      <c r="E47" s="407"/>
      <c r="F47" s="407"/>
      <c r="G47" s="407"/>
      <c r="H47" s="407"/>
      <c r="I47" s="407"/>
      <c r="J47" s="407"/>
      <c r="K47" s="407"/>
      <c r="L47" s="407"/>
      <c r="M47" s="407"/>
      <c r="N47" s="407"/>
      <c r="O47" s="407"/>
      <c r="P47" s="407"/>
      <c r="Q47" s="407"/>
      <c r="R47" s="407"/>
      <c r="S47" s="407"/>
      <c r="T47" s="407"/>
      <c r="U47" s="407"/>
      <c r="V47" s="407"/>
      <c r="W47" s="407"/>
      <c r="X47" s="408"/>
    </row>
    <row r="48" spans="2:27" s="2" customFormat="1" ht="15" customHeight="1" x14ac:dyDescent="0.15">
      <c r="B48" s="41"/>
      <c r="C48" s="37"/>
      <c r="D48" s="40"/>
      <c r="E48" s="40"/>
      <c r="F48" s="40"/>
      <c r="G48" s="40"/>
      <c r="H48" s="40"/>
      <c r="I48" s="40"/>
      <c r="J48" s="40"/>
      <c r="K48" s="40"/>
      <c r="L48" s="40"/>
      <c r="M48" s="40"/>
      <c r="N48" s="40"/>
      <c r="O48" s="40"/>
      <c r="P48" s="40"/>
      <c r="Q48" s="40"/>
      <c r="R48" s="40"/>
      <c r="S48" s="40"/>
      <c r="T48" s="40"/>
      <c r="U48" s="40"/>
      <c r="V48" s="40"/>
      <c r="W48" s="40"/>
      <c r="X48" s="40"/>
    </row>
    <row r="49" spans="2:27" s="2" customFormat="1" x14ac:dyDescent="0.15">
      <c r="B49" s="36"/>
      <c r="C49" s="37"/>
      <c r="D49" s="37"/>
      <c r="E49" s="2" t="str">
        <f>実施要領!F90</f>
        <v>●質問12-2</v>
      </c>
      <c r="K49" s="2" t="s">
        <v>295</v>
      </c>
      <c r="O49" s="37"/>
      <c r="P49" s="37"/>
      <c r="Q49" s="37"/>
      <c r="R49" s="37"/>
      <c r="S49" s="37"/>
      <c r="T49" s="37"/>
      <c r="U49" s="37"/>
      <c r="V49" s="37"/>
      <c r="W49" s="37"/>
      <c r="X49" s="37"/>
    </row>
    <row r="50" spans="2:27" s="2" customFormat="1" x14ac:dyDescent="0.15">
      <c r="B50" s="36"/>
      <c r="C50" s="37"/>
      <c r="D50" s="37"/>
      <c r="G50" s="2" t="s">
        <v>291</v>
      </c>
      <c r="O50" s="37"/>
      <c r="P50" s="37"/>
      <c r="Q50" s="37"/>
      <c r="R50" s="37"/>
      <c r="S50" s="37"/>
      <c r="T50" s="37"/>
      <c r="U50" s="37"/>
      <c r="V50" s="37"/>
      <c r="W50" s="37"/>
      <c r="X50" s="37"/>
    </row>
    <row r="51" spans="2:27" s="2" customFormat="1" ht="15" customHeight="1" x14ac:dyDescent="0.15">
      <c r="E51" s="1"/>
      <c r="K51" s="27"/>
      <c r="P51" s="25"/>
      <c r="Q51" s="28"/>
      <c r="R51" s="28"/>
      <c r="S51" s="28"/>
      <c r="T51" s="28"/>
      <c r="U51" s="28"/>
      <c r="V51" s="28"/>
      <c r="W51" s="28"/>
      <c r="X51" s="28"/>
      <c r="Y51" s="28"/>
    </row>
    <row r="52" spans="2:27" ht="15" customHeight="1" x14ac:dyDescent="0.15">
      <c r="G52" s="83" t="s">
        <v>294</v>
      </c>
      <c r="O52" s="1"/>
      <c r="Q52" s="28"/>
      <c r="R52" s="28"/>
      <c r="S52" s="28"/>
      <c r="T52" s="28"/>
      <c r="U52" s="28"/>
      <c r="V52" s="28"/>
      <c r="W52" s="28"/>
      <c r="X52" s="28"/>
      <c r="Y52" s="28"/>
      <c r="AA52" s="3" t="str">
        <f>IF(Q52="","",Q52)</f>
        <v/>
      </c>
    </row>
    <row r="53" spans="2:27" ht="4.5" customHeight="1" thickBot="1" x14ac:dyDescent="0.2">
      <c r="B53"/>
      <c r="H53" s="83"/>
      <c r="O53" s="1"/>
      <c r="Q53" s="28"/>
      <c r="R53" s="28"/>
      <c r="S53" s="28"/>
      <c r="T53" s="28"/>
      <c r="U53" s="28"/>
      <c r="V53" s="28"/>
      <c r="W53" s="28"/>
      <c r="X53" s="28"/>
      <c r="Y53" s="28"/>
    </row>
    <row r="54" spans="2:27" ht="15" customHeight="1" x14ac:dyDescent="0.15">
      <c r="M54" s="392"/>
      <c r="N54" s="393"/>
      <c r="O54" s="393"/>
      <c r="P54" s="393"/>
      <c r="Q54" s="393"/>
      <c r="R54" s="393"/>
      <c r="S54" s="393"/>
      <c r="T54" s="393"/>
      <c r="U54" s="393"/>
      <c r="V54" s="393"/>
      <c r="W54" s="393"/>
      <c r="X54" s="394"/>
    </row>
    <row r="55" spans="2:27" ht="15" customHeight="1" x14ac:dyDescent="0.15">
      <c r="M55" s="395"/>
      <c r="N55" s="396"/>
      <c r="O55" s="396"/>
      <c r="P55" s="396"/>
      <c r="Q55" s="396"/>
      <c r="R55" s="396"/>
      <c r="S55" s="396"/>
      <c r="T55" s="396"/>
      <c r="U55" s="396"/>
      <c r="V55" s="396"/>
      <c r="W55" s="396"/>
      <c r="X55" s="397"/>
      <c r="Y55" s="28"/>
      <c r="AA55" s="3" t="str">
        <f>IF(Q55="","",Q55)</f>
        <v/>
      </c>
    </row>
    <row r="56" spans="2:27" ht="15" customHeight="1" thickBot="1" x14ac:dyDescent="0.2">
      <c r="B56"/>
      <c r="M56" s="398"/>
      <c r="N56" s="399"/>
      <c r="O56" s="399"/>
      <c r="P56" s="399"/>
      <c r="Q56" s="399"/>
      <c r="R56" s="399"/>
      <c r="S56" s="399"/>
      <c r="T56" s="399"/>
      <c r="U56" s="399"/>
      <c r="V56" s="399"/>
      <c r="W56" s="399"/>
      <c r="X56" s="400"/>
      <c r="Y56" s="28"/>
    </row>
    <row r="57" spans="2:27" s="2" customFormat="1" ht="15" customHeight="1" x14ac:dyDescent="0.15">
      <c r="E57" s="1"/>
      <c r="K57" s="27"/>
      <c r="P57" s="25"/>
      <c r="Q57" s="28"/>
      <c r="R57" s="28"/>
      <c r="S57" s="28"/>
      <c r="T57" s="28"/>
      <c r="U57" s="28"/>
      <c r="V57" s="28"/>
      <c r="W57" s="28"/>
      <c r="X57" s="28"/>
      <c r="Y57" s="28"/>
    </row>
    <row r="58" spans="2:27" s="2" customFormat="1" ht="15" customHeight="1" x14ac:dyDescent="0.15">
      <c r="E58" s="1"/>
      <c r="K58" s="27"/>
      <c r="P58" s="25"/>
      <c r="Q58" s="28"/>
      <c r="R58" s="28"/>
      <c r="S58" s="28"/>
      <c r="T58" s="28"/>
      <c r="U58" s="28"/>
      <c r="V58" s="28"/>
      <c r="W58" s="28"/>
      <c r="X58" s="28"/>
      <c r="Y58" s="28"/>
    </row>
    <row r="59" spans="2:27" s="2" customFormat="1" ht="15" customHeight="1" x14ac:dyDescent="0.15">
      <c r="E59" s="1"/>
      <c r="K59" s="27"/>
      <c r="P59" s="25"/>
      <c r="Q59" s="28"/>
      <c r="R59" s="28"/>
      <c r="S59" s="28"/>
      <c r="T59" s="28"/>
      <c r="U59" s="28"/>
      <c r="V59" s="28"/>
      <c r="W59" s="28"/>
      <c r="X59" s="28"/>
      <c r="Y59" s="28"/>
    </row>
    <row r="60" spans="2:27" s="2" customFormat="1" ht="15" customHeight="1" x14ac:dyDescent="0.15">
      <c r="C60" s="2" t="str">
        <f>実施要領!D92</f>
        <v>1.4.2 監視制御装置の調達</v>
      </c>
      <c r="E60" s="1"/>
      <c r="K60" s="27"/>
      <c r="P60" s="25"/>
      <c r="Q60" s="28"/>
      <c r="R60" s="28"/>
      <c r="S60" s="28"/>
      <c r="T60" s="28"/>
      <c r="U60" s="28"/>
      <c r="V60" s="28"/>
      <c r="W60" s="28"/>
      <c r="X60" s="28"/>
      <c r="Y60" s="28"/>
    </row>
    <row r="61" spans="2:27" s="2" customFormat="1" ht="15" customHeight="1" thickBot="1" x14ac:dyDescent="0.2">
      <c r="E61" s="1"/>
      <c r="K61" s="27"/>
      <c r="P61" s="25"/>
      <c r="Q61" s="28"/>
      <c r="R61" s="28"/>
      <c r="S61" s="28"/>
      <c r="T61" s="28"/>
      <c r="U61" s="28"/>
      <c r="V61" s="28"/>
      <c r="W61" s="28"/>
      <c r="X61" s="28"/>
      <c r="Y61" s="28"/>
    </row>
    <row r="62" spans="2:27" s="2" customFormat="1" ht="15" hidden="1" customHeight="1" x14ac:dyDescent="0.15">
      <c r="E62" s="1"/>
      <c r="K62" s="27"/>
      <c r="P62" s="25"/>
      <c r="Q62" s="28"/>
      <c r="R62" s="28"/>
      <c r="S62" s="28"/>
      <c r="T62" s="28"/>
      <c r="U62" s="28"/>
      <c r="V62" s="28"/>
      <c r="W62" s="28"/>
      <c r="X62" s="28"/>
      <c r="Y62" s="28"/>
    </row>
    <row r="63" spans="2:27" s="2" customFormat="1" ht="15" hidden="1" customHeight="1" x14ac:dyDescent="0.15">
      <c r="E63" s="1"/>
      <c r="K63" s="27"/>
      <c r="P63" s="25"/>
      <c r="Q63" s="28"/>
      <c r="R63" s="28"/>
      <c r="S63" s="28"/>
      <c r="T63" s="28"/>
      <c r="U63" s="28"/>
      <c r="V63" s="28"/>
      <c r="W63" s="28"/>
      <c r="X63" s="28"/>
      <c r="Y63" s="28"/>
    </row>
    <row r="64" spans="2:27" s="2" customFormat="1" ht="15" hidden="1" customHeight="1" x14ac:dyDescent="0.15">
      <c r="E64" s="1"/>
      <c r="K64" s="27"/>
      <c r="P64" s="25"/>
      <c r="Q64" s="28"/>
      <c r="R64" s="28"/>
      <c r="S64" s="28"/>
      <c r="T64" s="28"/>
      <c r="U64" s="28"/>
      <c r="V64" s="28"/>
      <c r="W64" s="28"/>
      <c r="X64" s="28"/>
      <c r="Y64" s="28"/>
    </row>
    <row r="65" spans="2:27" s="2" customFormat="1" ht="15" hidden="1" customHeight="1" x14ac:dyDescent="0.15">
      <c r="E65" s="1"/>
      <c r="K65" s="27"/>
      <c r="P65" s="25"/>
      <c r="Q65" s="28"/>
      <c r="R65" s="28"/>
      <c r="S65" s="28"/>
      <c r="T65" s="28"/>
      <c r="U65" s="28"/>
      <c r="V65" s="28"/>
      <c r="W65" s="28"/>
      <c r="X65" s="28"/>
      <c r="Y65" s="28"/>
    </row>
    <row r="66" spans="2:27" s="2" customFormat="1" ht="15" hidden="1" customHeight="1" x14ac:dyDescent="0.15">
      <c r="E66" s="1"/>
      <c r="K66" s="27"/>
      <c r="P66" s="25"/>
      <c r="Q66" s="28"/>
      <c r="R66" s="28"/>
      <c r="S66" s="28"/>
      <c r="T66" s="28"/>
      <c r="U66" s="28"/>
      <c r="V66" s="28"/>
      <c r="W66" s="28"/>
      <c r="X66" s="28"/>
      <c r="Y66" s="28"/>
    </row>
    <row r="67" spans="2:27" s="2" customFormat="1" ht="15" hidden="1" customHeight="1" x14ac:dyDescent="0.15">
      <c r="E67" s="1"/>
      <c r="K67" s="27"/>
      <c r="P67" s="25"/>
      <c r="Q67" s="28"/>
      <c r="R67" s="28"/>
      <c r="S67" s="28"/>
      <c r="T67" s="28"/>
      <c r="U67" s="28"/>
      <c r="V67" s="28"/>
      <c r="W67" s="28"/>
      <c r="X67" s="28"/>
      <c r="Y67" s="28"/>
    </row>
    <row r="68" spans="2:27" s="2" customFormat="1" ht="15" hidden="1" customHeight="1" x14ac:dyDescent="0.15">
      <c r="E68" s="1"/>
      <c r="K68" s="27"/>
      <c r="P68" s="25"/>
      <c r="Q68" s="28"/>
      <c r="R68" s="28"/>
      <c r="S68" s="28"/>
      <c r="T68" s="28"/>
      <c r="U68" s="28"/>
      <c r="V68" s="28"/>
      <c r="W68" s="28"/>
      <c r="X68" s="28"/>
      <c r="Y68" s="28"/>
    </row>
    <row r="69" spans="2:27" s="2" customFormat="1" ht="15" hidden="1" customHeight="1" x14ac:dyDescent="0.15">
      <c r="E69" s="1"/>
      <c r="K69" s="27"/>
      <c r="P69" s="25"/>
      <c r="Q69" s="28"/>
      <c r="R69" s="28"/>
      <c r="S69" s="28"/>
      <c r="T69" s="28"/>
      <c r="U69" s="28"/>
      <c r="V69" s="28"/>
      <c r="W69" s="28"/>
      <c r="X69" s="28"/>
      <c r="Y69" s="28"/>
    </row>
    <row r="70" spans="2:27" ht="15" hidden="1" customHeight="1" thickBot="1" x14ac:dyDescent="0.2"/>
    <row r="71" spans="2:27" ht="17.100000000000001" customHeight="1" x14ac:dyDescent="0.15">
      <c r="B71" s="15"/>
      <c r="C71" s="38"/>
      <c r="D71" s="403" t="s">
        <v>127</v>
      </c>
      <c r="E71" s="404"/>
      <c r="F71" s="404"/>
      <c r="G71" s="404"/>
      <c r="H71" s="404"/>
      <c r="I71" s="404"/>
      <c r="J71" s="404"/>
      <c r="K71" s="404"/>
      <c r="L71" s="404"/>
      <c r="M71" s="404"/>
      <c r="N71" s="404"/>
      <c r="O71" s="404"/>
      <c r="P71" s="404"/>
      <c r="Q71" s="404"/>
      <c r="R71" s="404"/>
      <c r="S71" s="404"/>
      <c r="T71" s="404"/>
      <c r="U71" s="404"/>
      <c r="V71" s="404"/>
      <c r="W71" s="404"/>
      <c r="X71" s="405"/>
    </row>
    <row r="72" spans="2:27" ht="17.100000000000001" customHeight="1" thickBot="1" x14ac:dyDescent="0.2">
      <c r="B72"/>
      <c r="C72" s="38"/>
      <c r="D72" s="406"/>
      <c r="E72" s="407"/>
      <c r="F72" s="407"/>
      <c r="G72" s="407"/>
      <c r="H72" s="407"/>
      <c r="I72" s="407"/>
      <c r="J72" s="407"/>
      <c r="K72" s="407"/>
      <c r="L72" s="407"/>
      <c r="M72" s="407"/>
      <c r="N72" s="407"/>
      <c r="O72" s="407"/>
      <c r="P72" s="407"/>
      <c r="Q72" s="407"/>
      <c r="R72" s="407"/>
      <c r="S72" s="407"/>
      <c r="T72" s="407"/>
      <c r="U72" s="407"/>
      <c r="V72" s="407"/>
      <c r="W72" s="407"/>
      <c r="X72" s="408"/>
    </row>
    <row r="73" spans="2:27" s="2" customFormat="1" ht="15" customHeight="1" x14ac:dyDescent="0.15">
      <c r="B73" s="41"/>
      <c r="C73" s="37"/>
      <c r="D73" s="40"/>
      <c r="E73" s="40"/>
      <c r="F73" s="40"/>
      <c r="G73" s="40"/>
      <c r="H73" s="40"/>
      <c r="I73" s="40"/>
      <c r="J73" s="40"/>
      <c r="K73" s="40"/>
      <c r="L73" s="40"/>
      <c r="M73" s="40"/>
      <c r="N73" s="40"/>
      <c r="O73" s="40"/>
      <c r="P73" s="40"/>
      <c r="Q73" s="40"/>
      <c r="R73" s="40"/>
      <c r="S73" s="40"/>
      <c r="T73" s="40"/>
      <c r="U73" s="40"/>
      <c r="V73" s="40"/>
      <c r="W73" s="40"/>
      <c r="X73" s="40"/>
    </row>
    <row r="74" spans="2:27" s="2" customFormat="1" x14ac:dyDescent="0.15">
      <c r="B74" s="36"/>
      <c r="C74" s="37"/>
      <c r="D74" s="37"/>
      <c r="E74" s="2" t="str">
        <f>実施要領!F94</f>
        <v>●質問13</v>
      </c>
      <c r="F74" s="37"/>
      <c r="G74" s="37"/>
      <c r="H74" s="37"/>
      <c r="K74" s="2" t="s">
        <v>293</v>
      </c>
    </row>
    <row r="75" spans="2:27" s="2" customFormat="1" x14ac:dyDescent="0.15">
      <c r="B75" s="36"/>
      <c r="C75" s="37"/>
      <c r="D75" s="37"/>
      <c r="F75" s="37"/>
      <c r="G75" s="37"/>
      <c r="H75" s="37"/>
      <c r="K75" s="401" t="s">
        <v>503</v>
      </c>
      <c r="L75" s="401"/>
      <c r="M75" s="401"/>
      <c r="N75" s="401"/>
      <c r="O75" s="401"/>
      <c r="P75" s="401"/>
      <c r="Q75" s="401"/>
      <c r="R75" s="401"/>
      <c r="S75" s="401"/>
      <c r="T75" s="401"/>
      <c r="U75" s="401"/>
      <c r="V75" s="401"/>
      <c r="W75" s="401"/>
      <c r="X75" s="401"/>
    </row>
    <row r="76" spans="2:27" ht="15" customHeight="1" x14ac:dyDescent="0.15">
      <c r="K76" s="401"/>
      <c r="L76" s="401"/>
      <c r="M76" s="401"/>
      <c r="N76" s="401"/>
      <c r="O76" s="401"/>
      <c r="P76" s="401"/>
      <c r="Q76" s="401"/>
      <c r="R76" s="401"/>
      <c r="S76" s="401"/>
      <c r="T76" s="401"/>
      <c r="U76" s="401"/>
      <c r="V76" s="401"/>
      <c r="W76" s="401"/>
      <c r="X76" s="401"/>
    </row>
    <row r="77" spans="2:27" ht="15" customHeight="1" x14ac:dyDescent="0.15">
      <c r="K77" s="154"/>
      <c r="L77" s="154"/>
      <c r="M77" s="154"/>
      <c r="N77" s="154"/>
      <c r="O77" s="154"/>
      <c r="P77" s="154"/>
      <c r="Q77" s="154"/>
      <c r="R77" s="154"/>
      <c r="S77" s="154"/>
      <c r="T77" s="154"/>
      <c r="U77" s="154"/>
      <c r="V77" s="154"/>
      <c r="W77" s="154"/>
      <c r="X77" s="154"/>
    </row>
    <row r="78" spans="2:27" ht="15" customHeight="1" x14ac:dyDescent="0.15">
      <c r="G78" s="83" t="s">
        <v>297</v>
      </c>
      <c r="L78" s="31"/>
      <c r="M78" s="1" t="s">
        <v>29</v>
      </c>
      <c r="P78" s="1"/>
      <c r="AA78" s="30" t="e">
        <f>IF(#REF!="","",#REF!)</f>
        <v>#REF!</v>
      </c>
    </row>
    <row r="79" spans="2:27" ht="15" customHeight="1" thickBot="1" x14ac:dyDescent="0.2">
      <c r="K79" s="31"/>
      <c r="N79" s="1"/>
      <c r="O79" s="1"/>
      <c r="Q79" s="7"/>
      <c r="AA79" s="3"/>
    </row>
    <row r="80" spans="2:27" ht="15" customHeight="1" thickBot="1" x14ac:dyDescent="0.2">
      <c r="N80" s="19"/>
      <c r="O80" s="1"/>
      <c r="Q80" s="7"/>
      <c r="AA80" s="3"/>
    </row>
    <row r="81" spans="2:30" ht="15" customHeight="1" x14ac:dyDescent="0.15">
      <c r="N81" s="1"/>
      <c r="O81" s="1"/>
      <c r="Q81" s="7"/>
      <c r="AA81" s="3"/>
    </row>
    <row r="82" spans="2:30" ht="15" customHeight="1" x14ac:dyDescent="0.15">
      <c r="H82" s="1" t="s">
        <v>412</v>
      </c>
      <c r="N82" s="1"/>
      <c r="P82" s="104"/>
      <c r="AA82" s="3" t="e">
        <f>IF(#REF!="","",#REF!)</f>
        <v>#REF!</v>
      </c>
    </row>
    <row r="83" spans="2:30" ht="15" customHeight="1" x14ac:dyDescent="0.15">
      <c r="H83" s="1" t="s">
        <v>298</v>
      </c>
      <c r="J83" s="26"/>
      <c r="N83" s="1"/>
      <c r="O83" s="1"/>
    </row>
    <row r="84" spans="2:30" s="2" customFormat="1" ht="15" customHeight="1" x14ac:dyDescent="0.15">
      <c r="D84" s="40"/>
      <c r="E84" s="40"/>
      <c r="F84" s="40"/>
      <c r="G84" s="40"/>
      <c r="H84" s="40"/>
      <c r="I84" s="40"/>
      <c r="J84" s="40"/>
      <c r="K84" s="40"/>
      <c r="L84" s="40"/>
      <c r="M84" s="40"/>
      <c r="N84" s="40"/>
      <c r="O84" s="40"/>
      <c r="P84" s="40"/>
      <c r="Q84" s="40"/>
      <c r="R84" s="40"/>
      <c r="S84" s="40"/>
      <c r="T84" s="40"/>
      <c r="U84" s="40"/>
      <c r="V84" s="40"/>
      <c r="W84" s="40"/>
      <c r="X84" s="40"/>
    </row>
    <row r="85" spans="2:30" ht="20.100000000000001" customHeight="1" thickBot="1" x14ac:dyDescent="0.2"/>
    <row r="86" spans="2:30" ht="17.100000000000001" customHeight="1" x14ac:dyDescent="0.15">
      <c r="B86" s="15"/>
      <c r="C86" s="38"/>
      <c r="D86" s="403" t="s">
        <v>130</v>
      </c>
      <c r="E86" s="404"/>
      <c r="F86" s="404"/>
      <c r="G86" s="404"/>
      <c r="H86" s="404"/>
      <c r="I86" s="404"/>
      <c r="J86" s="404"/>
      <c r="K86" s="404"/>
      <c r="L86" s="404"/>
      <c r="M86" s="404"/>
      <c r="N86" s="404"/>
      <c r="O86" s="404"/>
      <c r="P86" s="404"/>
      <c r="Q86" s="404"/>
      <c r="R86" s="404"/>
      <c r="S86" s="404"/>
      <c r="T86" s="404"/>
      <c r="U86" s="404"/>
      <c r="V86" s="404"/>
      <c r="W86" s="404"/>
      <c r="X86" s="405"/>
    </row>
    <row r="87" spans="2:30" ht="17.100000000000001" customHeight="1" thickBot="1" x14ac:dyDescent="0.2">
      <c r="B87"/>
      <c r="C87" s="38"/>
      <c r="D87" s="406"/>
      <c r="E87" s="407"/>
      <c r="F87" s="407"/>
      <c r="G87" s="407"/>
      <c r="H87" s="407"/>
      <c r="I87" s="407"/>
      <c r="J87" s="407"/>
      <c r="K87" s="407"/>
      <c r="L87" s="407"/>
      <c r="M87" s="407"/>
      <c r="N87" s="407"/>
      <c r="O87" s="407"/>
      <c r="P87" s="407"/>
      <c r="Q87" s="407"/>
      <c r="R87" s="407"/>
      <c r="S87" s="407"/>
      <c r="T87" s="407"/>
      <c r="U87" s="407"/>
      <c r="V87" s="407"/>
      <c r="W87" s="407"/>
      <c r="X87" s="408"/>
    </row>
    <row r="88" spans="2:30" s="2" customFormat="1" ht="15" customHeight="1" x14ac:dyDescent="0.15">
      <c r="B88" s="41"/>
      <c r="C88" s="37"/>
      <c r="D88" s="40"/>
      <c r="E88" s="40"/>
      <c r="F88" s="40"/>
      <c r="G88" s="40"/>
      <c r="H88" s="40"/>
      <c r="I88" s="40"/>
      <c r="J88" s="40"/>
      <c r="K88" s="40"/>
      <c r="L88" s="40"/>
      <c r="M88" s="40"/>
      <c r="N88" s="40"/>
      <c r="O88" s="40"/>
      <c r="P88" s="40"/>
      <c r="Q88" s="40"/>
      <c r="R88" s="40"/>
      <c r="S88" s="40"/>
      <c r="T88" s="40"/>
      <c r="U88" s="40"/>
      <c r="V88" s="40"/>
      <c r="W88" s="40"/>
      <c r="X88" s="40"/>
    </row>
    <row r="89" spans="2:30" s="2" customFormat="1" x14ac:dyDescent="0.15">
      <c r="B89" s="36"/>
      <c r="C89" s="37"/>
      <c r="D89" s="37"/>
      <c r="E89" s="2" t="str">
        <f>実施要領!F97</f>
        <v>●質問13-1</v>
      </c>
      <c r="K89" s="2" t="s">
        <v>299</v>
      </c>
      <c r="S89" s="37"/>
      <c r="T89" s="37"/>
      <c r="U89" s="37"/>
      <c r="V89" s="37"/>
      <c r="W89" s="37"/>
      <c r="X89" s="37"/>
    </row>
    <row r="90" spans="2:30" s="2" customFormat="1" x14ac:dyDescent="0.15">
      <c r="B90" s="36"/>
      <c r="C90" s="37"/>
      <c r="D90" s="37"/>
      <c r="G90" s="2" t="s">
        <v>300</v>
      </c>
      <c r="S90" s="37"/>
      <c r="T90" s="37"/>
      <c r="U90" s="37"/>
      <c r="V90" s="37"/>
      <c r="W90" s="37"/>
      <c r="X90" s="37"/>
    </row>
    <row r="91" spans="2:30" ht="15" customHeight="1" x14ac:dyDescent="0.15">
      <c r="P91" s="1"/>
    </row>
    <row r="92" spans="2:30" ht="15" customHeight="1" x14ac:dyDescent="0.15">
      <c r="G92" s="83" t="s">
        <v>557</v>
      </c>
      <c r="L92" s="31"/>
      <c r="P92" s="1"/>
      <c r="AA92" s="30" t="e">
        <f>IF(#REF!="","",#REF!)</f>
        <v>#REF!</v>
      </c>
    </row>
    <row r="93" spans="2:30" s="2" customFormat="1" ht="5.0999999999999996" customHeight="1" x14ac:dyDescent="0.15">
      <c r="N93" s="6"/>
      <c r="O93" s="6"/>
      <c r="U93" s="35"/>
      <c r="X93" s="33"/>
      <c r="AA93" s="3"/>
    </row>
    <row r="94" spans="2:30" ht="15" customHeight="1" x14ac:dyDescent="0.15">
      <c r="J94" s="1" t="s">
        <v>301</v>
      </c>
      <c r="N94" s="121"/>
      <c r="O94" s="121"/>
      <c r="P94" s="121"/>
      <c r="Q94" s="121"/>
      <c r="R94" s="121"/>
      <c r="S94" s="121"/>
      <c r="T94" s="121"/>
      <c r="U94" s="121"/>
      <c r="V94" s="121"/>
      <c r="W94" s="121"/>
      <c r="X94" s="121"/>
      <c r="Y94" s="148"/>
      <c r="AD94" s="2"/>
    </row>
    <row r="95" spans="2:30" ht="15" customHeight="1" x14ac:dyDescent="0.15">
      <c r="J95" s="1" t="s">
        <v>302</v>
      </c>
      <c r="N95" s="121"/>
      <c r="O95" s="121"/>
      <c r="P95" s="121"/>
      <c r="Q95" s="121"/>
      <c r="R95" s="121"/>
      <c r="S95" s="121"/>
      <c r="T95" s="121"/>
      <c r="U95" s="121"/>
      <c r="V95" s="121"/>
      <c r="W95" s="121"/>
      <c r="X95" s="121"/>
      <c r="Y95" s="148"/>
      <c r="AD95" s="2"/>
    </row>
    <row r="96" spans="2:30" ht="15" customHeight="1" x14ac:dyDescent="0.15">
      <c r="J96" s="1" t="s">
        <v>518</v>
      </c>
      <c r="N96" s="121"/>
      <c r="O96" s="121"/>
      <c r="P96" s="121"/>
      <c r="Q96" s="121"/>
      <c r="R96" s="121"/>
      <c r="S96" s="121"/>
      <c r="T96" s="121"/>
      <c r="U96" s="121"/>
      <c r="V96" s="121"/>
      <c r="W96" s="121"/>
      <c r="X96" s="121"/>
      <c r="Y96" s="148"/>
      <c r="AD96" s="2"/>
    </row>
    <row r="97" spans="2:30" ht="15" customHeight="1" x14ac:dyDescent="0.15">
      <c r="J97" s="1" t="s">
        <v>303</v>
      </c>
      <c r="N97" s="121"/>
      <c r="O97" s="121"/>
      <c r="P97" s="121"/>
      <c r="Q97" s="121"/>
      <c r="R97" s="121"/>
      <c r="S97" s="121"/>
      <c r="T97" s="121"/>
      <c r="U97" s="121"/>
      <c r="V97" s="121"/>
      <c r="W97" s="121"/>
      <c r="X97" s="121"/>
      <c r="Y97" s="148"/>
      <c r="AD97" s="2"/>
    </row>
    <row r="98" spans="2:30" ht="15" customHeight="1" x14ac:dyDescent="0.15">
      <c r="J98" s="1" t="s">
        <v>304</v>
      </c>
      <c r="N98" s="121"/>
      <c r="O98" s="121"/>
      <c r="P98" s="121"/>
      <c r="Q98" s="121"/>
      <c r="R98" s="121"/>
      <c r="S98" s="121"/>
      <c r="T98" s="121"/>
      <c r="U98" s="121"/>
      <c r="V98" s="121"/>
      <c r="W98" s="121"/>
      <c r="X98" s="121"/>
      <c r="Y98" s="148"/>
      <c r="AD98" s="2"/>
    </row>
    <row r="99" spans="2:30" ht="15" customHeight="1" x14ac:dyDescent="0.15">
      <c r="J99" s="1" t="s">
        <v>305</v>
      </c>
      <c r="N99" s="121"/>
      <c r="O99" s="121"/>
      <c r="P99" s="121"/>
      <c r="Q99" s="121"/>
      <c r="R99" s="121"/>
      <c r="S99" s="121"/>
      <c r="T99" s="121"/>
      <c r="U99" s="121"/>
      <c r="V99" s="121"/>
      <c r="W99" s="121"/>
      <c r="X99" s="121"/>
      <c r="Y99" s="148"/>
      <c r="AD99" s="2"/>
    </row>
    <row r="100" spans="2:30" ht="15" customHeight="1" x14ac:dyDescent="0.15">
      <c r="J100" s="1" t="s">
        <v>306</v>
      </c>
      <c r="N100" s="121"/>
      <c r="O100" s="121"/>
      <c r="P100" s="121"/>
      <c r="Q100" s="121"/>
      <c r="R100" s="121"/>
      <c r="S100" s="121"/>
      <c r="T100" s="121"/>
      <c r="U100" s="121"/>
      <c r="V100" s="121"/>
      <c r="W100" s="121"/>
      <c r="X100" s="121"/>
      <c r="Y100" s="148"/>
      <c r="AD100" s="2"/>
    </row>
    <row r="101" spans="2:30" ht="15" customHeight="1" x14ac:dyDescent="0.15">
      <c r="J101" s="1" t="s">
        <v>307</v>
      </c>
      <c r="N101" s="121"/>
      <c r="O101" s="121"/>
      <c r="P101" s="121"/>
      <c r="Q101" s="121"/>
      <c r="R101" s="121"/>
      <c r="S101" s="121"/>
      <c r="T101" s="121"/>
      <c r="U101" s="121"/>
      <c r="V101" s="121"/>
      <c r="W101" s="121"/>
      <c r="X101" s="121"/>
      <c r="Y101" s="148"/>
      <c r="AD101" s="2"/>
    </row>
    <row r="102" spans="2:30" ht="15" customHeight="1" thickBot="1" x14ac:dyDescent="0.2">
      <c r="N102" s="121"/>
      <c r="O102" s="121"/>
      <c r="P102" s="121"/>
      <c r="Q102" s="121"/>
      <c r="R102" s="121"/>
      <c r="S102" s="121"/>
      <c r="T102" s="121"/>
      <c r="U102" s="121"/>
      <c r="V102" s="121"/>
      <c r="W102" s="121"/>
      <c r="X102" s="121"/>
      <c r="Y102" s="148"/>
      <c r="AD102" s="2"/>
    </row>
    <row r="103" spans="2:30" ht="15" customHeight="1" thickBot="1" x14ac:dyDescent="0.2">
      <c r="N103" s="19"/>
      <c r="O103" s="1"/>
      <c r="Q103" s="7"/>
      <c r="AA103" s="3"/>
    </row>
    <row r="104" spans="2:30" ht="15" customHeight="1" x14ac:dyDescent="0.15">
      <c r="N104" s="1"/>
      <c r="O104" s="1"/>
      <c r="Q104" s="7"/>
      <c r="AA104" s="3"/>
    </row>
    <row r="105" spans="2:30" ht="15" customHeight="1" thickBot="1" x14ac:dyDescent="0.2">
      <c r="J105" s="1" t="s">
        <v>519</v>
      </c>
      <c r="N105" s="1"/>
      <c r="O105" s="1"/>
      <c r="Q105" s="7"/>
      <c r="AA105" s="3"/>
    </row>
    <row r="106" spans="2:30" ht="15" customHeight="1" x14ac:dyDescent="0.15">
      <c r="L106" s="26"/>
      <c r="M106" s="392"/>
      <c r="N106" s="393"/>
      <c r="O106" s="393"/>
      <c r="P106" s="393"/>
      <c r="Q106" s="393"/>
      <c r="R106" s="393"/>
      <c r="S106" s="393"/>
      <c r="T106" s="393"/>
      <c r="U106" s="393"/>
      <c r="V106" s="393"/>
      <c r="W106" s="393"/>
      <c r="X106" s="394"/>
      <c r="Y106" s="148"/>
      <c r="AB106" s="30" t="str">
        <f>IF(S101="","",S101)</f>
        <v/>
      </c>
    </row>
    <row r="107" spans="2:30" ht="15" customHeight="1" x14ac:dyDescent="0.15">
      <c r="L107" s="26"/>
      <c r="M107" s="395"/>
      <c r="N107" s="396"/>
      <c r="O107" s="396"/>
      <c r="P107" s="396"/>
      <c r="Q107" s="396"/>
      <c r="R107" s="396"/>
      <c r="S107" s="396"/>
      <c r="T107" s="396"/>
      <c r="U107" s="396"/>
      <c r="V107" s="396"/>
      <c r="W107" s="396"/>
      <c r="X107" s="397"/>
      <c r="Y107" s="148"/>
      <c r="AB107" s="30"/>
    </row>
    <row r="108" spans="2:30" ht="15" customHeight="1" thickBot="1" x14ac:dyDescent="0.2">
      <c r="L108" s="26"/>
      <c r="M108" s="398"/>
      <c r="N108" s="399"/>
      <c r="O108" s="399"/>
      <c r="P108" s="399"/>
      <c r="Q108" s="399"/>
      <c r="R108" s="399"/>
      <c r="S108" s="399"/>
      <c r="T108" s="399"/>
      <c r="U108" s="399"/>
      <c r="V108" s="399"/>
      <c r="W108" s="399"/>
      <c r="X108" s="400"/>
      <c r="Y108" s="148"/>
      <c r="AA108" s="3"/>
    </row>
    <row r="109" spans="2:30" ht="15" customHeight="1" x14ac:dyDescent="0.15">
      <c r="B109"/>
      <c r="M109" s="109"/>
      <c r="N109" s="109"/>
      <c r="O109" s="109"/>
      <c r="P109" s="109"/>
      <c r="Q109" s="109"/>
      <c r="R109" s="109"/>
      <c r="S109" s="109"/>
      <c r="T109" s="109"/>
      <c r="U109" s="109"/>
      <c r="V109" s="109"/>
      <c r="W109" s="109"/>
      <c r="X109" s="109"/>
      <c r="Y109" s="28"/>
    </row>
    <row r="110" spans="2:30" s="2" customFormat="1" ht="15" customHeight="1" thickBot="1" x14ac:dyDescent="0.2">
      <c r="E110" s="1"/>
      <c r="K110" s="27"/>
      <c r="P110" s="25"/>
      <c r="Q110" s="28"/>
      <c r="R110" s="28"/>
      <c r="S110" s="28"/>
      <c r="T110" s="28"/>
      <c r="U110" s="28"/>
      <c r="V110" s="28"/>
      <c r="W110" s="28"/>
      <c r="X110" s="28"/>
      <c r="Y110" s="28"/>
    </row>
    <row r="111" spans="2:30" ht="17.100000000000001" customHeight="1" x14ac:dyDescent="0.15">
      <c r="B111" s="15"/>
      <c r="C111" s="38"/>
      <c r="D111" s="403" t="s">
        <v>133</v>
      </c>
      <c r="E111" s="404"/>
      <c r="F111" s="404"/>
      <c r="G111" s="404"/>
      <c r="H111" s="404"/>
      <c r="I111" s="404"/>
      <c r="J111" s="404"/>
      <c r="K111" s="404"/>
      <c r="L111" s="404"/>
      <c r="M111" s="404"/>
      <c r="N111" s="404"/>
      <c r="O111" s="404"/>
      <c r="P111" s="404"/>
      <c r="Q111" s="404"/>
      <c r="R111" s="404"/>
      <c r="S111" s="404"/>
      <c r="T111" s="404"/>
      <c r="U111" s="404"/>
      <c r="V111" s="404"/>
      <c r="W111" s="404"/>
      <c r="X111" s="405"/>
    </row>
    <row r="112" spans="2:30" ht="17.100000000000001" customHeight="1" thickBot="1" x14ac:dyDescent="0.2">
      <c r="B112"/>
      <c r="C112" s="38"/>
      <c r="D112" s="406"/>
      <c r="E112" s="407"/>
      <c r="F112" s="407"/>
      <c r="G112" s="407"/>
      <c r="H112" s="407"/>
      <c r="I112" s="407"/>
      <c r="J112" s="407"/>
      <c r="K112" s="407"/>
      <c r="L112" s="407"/>
      <c r="M112" s="407"/>
      <c r="N112" s="407"/>
      <c r="O112" s="407"/>
      <c r="P112" s="407"/>
      <c r="Q112" s="407"/>
      <c r="R112" s="407"/>
      <c r="S112" s="407"/>
      <c r="T112" s="407"/>
      <c r="U112" s="407"/>
      <c r="V112" s="407"/>
      <c r="W112" s="407"/>
      <c r="X112" s="408"/>
    </row>
    <row r="113" spans="2:27" s="2" customFormat="1" ht="15" customHeight="1" x14ac:dyDescent="0.15">
      <c r="B113" s="41"/>
      <c r="C113" s="37"/>
      <c r="D113" s="40"/>
      <c r="E113" s="40"/>
      <c r="F113" s="40"/>
      <c r="G113" s="40"/>
      <c r="H113" s="40"/>
      <c r="I113" s="40"/>
      <c r="J113" s="40"/>
      <c r="K113" s="40"/>
      <c r="L113" s="40"/>
      <c r="M113" s="40"/>
      <c r="N113" s="40"/>
      <c r="O113" s="40"/>
      <c r="P113" s="40"/>
      <c r="Q113" s="40"/>
      <c r="R113" s="40"/>
      <c r="S113" s="40"/>
      <c r="T113" s="40"/>
      <c r="U113" s="40"/>
      <c r="V113" s="40"/>
      <c r="W113" s="40"/>
      <c r="X113" s="40"/>
    </row>
    <row r="114" spans="2:27" s="2" customFormat="1" x14ac:dyDescent="0.15">
      <c r="B114" s="36"/>
      <c r="C114" s="37"/>
      <c r="D114" s="37"/>
      <c r="E114" s="2" t="str">
        <f>実施要領!F100</f>
        <v>●質問13-2</v>
      </c>
      <c r="K114" s="2" t="s">
        <v>299</v>
      </c>
    </row>
    <row r="115" spans="2:27" s="2" customFormat="1" x14ac:dyDescent="0.15">
      <c r="B115" s="36"/>
      <c r="C115" s="37"/>
      <c r="D115" s="37"/>
      <c r="G115" s="401" t="s">
        <v>551</v>
      </c>
      <c r="H115" s="401"/>
      <c r="I115" s="401"/>
      <c r="J115" s="401"/>
      <c r="K115" s="401"/>
      <c r="L115" s="401"/>
      <c r="M115" s="401"/>
      <c r="N115" s="401"/>
      <c r="O115" s="401"/>
      <c r="P115" s="401"/>
      <c r="Q115" s="401"/>
      <c r="R115" s="401"/>
      <c r="S115" s="401"/>
      <c r="T115" s="401"/>
      <c r="U115" s="401"/>
      <c r="V115" s="401"/>
      <c r="W115" s="401"/>
      <c r="X115" s="401"/>
    </row>
    <row r="116" spans="2:27" s="2" customFormat="1" x14ac:dyDescent="0.15">
      <c r="B116" s="36"/>
      <c r="C116" s="37"/>
      <c r="D116" s="37"/>
      <c r="G116" s="401"/>
      <c r="H116" s="401"/>
      <c r="I116" s="401"/>
      <c r="J116" s="401"/>
      <c r="K116" s="401"/>
      <c r="L116" s="401"/>
      <c r="M116" s="401"/>
      <c r="N116" s="401"/>
      <c r="O116" s="401"/>
      <c r="P116" s="401"/>
      <c r="Q116" s="401"/>
      <c r="R116" s="401"/>
      <c r="S116" s="401"/>
      <c r="T116" s="401"/>
      <c r="U116" s="401"/>
      <c r="V116" s="401"/>
      <c r="W116" s="401"/>
      <c r="X116" s="401"/>
    </row>
    <row r="117" spans="2:27" s="2" customFormat="1" ht="15" customHeight="1" x14ac:dyDescent="0.15">
      <c r="E117" s="1"/>
      <c r="K117" s="27"/>
      <c r="P117" s="25"/>
      <c r="Q117" s="28"/>
      <c r="R117" s="28"/>
      <c r="S117" s="28"/>
      <c r="T117" s="28"/>
      <c r="U117" s="28"/>
      <c r="V117" s="28"/>
      <c r="W117" s="28"/>
      <c r="X117" s="28"/>
      <c r="Y117" s="28"/>
    </row>
    <row r="118" spans="2:27" ht="15" customHeight="1" x14ac:dyDescent="0.15">
      <c r="G118" s="83" t="s">
        <v>308</v>
      </c>
      <c r="O118" s="1"/>
      <c r="Q118" s="28"/>
      <c r="R118" s="28"/>
      <c r="S118" s="28"/>
      <c r="T118" s="28"/>
      <c r="U118" s="28"/>
      <c r="V118" s="28"/>
      <c r="W118" s="28"/>
      <c r="X118" s="28"/>
      <c r="Y118" s="28"/>
      <c r="AA118" s="3" t="str">
        <f>IF(Q118="","",Q118)</f>
        <v/>
      </c>
    </row>
    <row r="119" spans="2:27" ht="4.5" customHeight="1" thickBot="1" x14ac:dyDescent="0.2">
      <c r="B119"/>
      <c r="H119" s="83"/>
      <c r="O119" s="1"/>
      <c r="Q119" s="28"/>
      <c r="R119" s="28"/>
      <c r="S119" s="28"/>
      <c r="T119" s="28"/>
      <c r="U119" s="28"/>
      <c r="V119" s="28"/>
      <c r="W119" s="28"/>
      <c r="X119" s="28"/>
      <c r="Y119" s="28"/>
    </row>
    <row r="120" spans="2:27" ht="15" customHeight="1" x14ac:dyDescent="0.15">
      <c r="M120" s="392"/>
      <c r="N120" s="393"/>
      <c r="O120" s="393"/>
      <c r="P120" s="393"/>
      <c r="Q120" s="393"/>
      <c r="R120" s="393"/>
      <c r="S120" s="393"/>
      <c r="T120" s="393"/>
      <c r="U120" s="393"/>
      <c r="V120" s="393"/>
      <c r="W120" s="393"/>
      <c r="X120" s="394"/>
    </row>
    <row r="121" spans="2:27" ht="15" customHeight="1" x14ac:dyDescent="0.15">
      <c r="M121" s="395"/>
      <c r="N121" s="396"/>
      <c r="O121" s="396"/>
      <c r="P121" s="396"/>
      <c r="Q121" s="396"/>
      <c r="R121" s="396"/>
      <c r="S121" s="396"/>
      <c r="T121" s="396"/>
      <c r="U121" s="396"/>
      <c r="V121" s="396"/>
      <c r="W121" s="396"/>
      <c r="X121" s="397"/>
      <c r="Y121" s="28"/>
      <c r="AA121" s="3" t="str">
        <f>IF(Q121="","",Q121)</f>
        <v/>
      </c>
    </row>
    <row r="122" spans="2:27" ht="15" customHeight="1" thickBot="1" x14ac:dyDescent="0.2">
      <c r="B122"/>
      <c r="M122" s="398"/>
      <c r="N122" s="399"/>
      <c r="O122" s="399"/>
      <c r="P122" s="399"/>
      <c r="Q122" s="399"/>
      <c r="R122" s="399"/>
      <c r="S122" s="399"/>
      <c r="T122" s="399"/>
      <c r="U122" s="399"/>
      <c r="V122" s="399"/>
      <c r="W122" s="399"/>
      <c r="X122" s="400"/>
      <c r="Y122" s="28"/>
    </row>
    <row r="123" spans="2:27" ht="15" customHeight="1" x14ac:dyDescent="0.15">
      <c r="N123" s="1"/>
      <c r="O123" s="1"/>
      <c r="Q123" s="7"/>
      <c r="AA123" s="3"/>
    </row>
    <row r="124" spans="2:27" s="2" customFormat="1" ht="15" customHeight="1" x14ac:dyDescent="0.15">
      <c r="E124" s="1"/>
      <c r="K124" s="27"/>
      <c r="P124" s="25"/>
      <c r="Q124" s="28"/>
      <c r="R124" s="28"/>
      <c r="S124" s="28"/>
      <c r="T124" s="28"/>
      <c r="U124" s="28"/>
      <c r="V124" s="28"/>
      <c r="W124" s="28"/>
      <c r="X124" s="28"/>
      <c r="Y124" s="28"/>
    </row>
    <row r="125" spans="2:27" s="2" customFormat="1" ht="15" customHeight="1" x14ac:dyDescent="0.15">
      <c r="E125" s="1"/>
      <c r="K125" s="27"/>
      <c r="P125" s="25"/>
      <c r="Q125" s="28"/>
      <c r="R125" s="28"/>
      <c r="S125" s="28"/>
      <c r="T125" s="28"/>
      <c r="U125" s="28"/>
      <c r="V125" s="28"/>
      <c r="W125" s="28"/>
      <c r="X125" s="28"/>
      <c r="Y125" s="28"/>
    </row>
    <row r="126" spans="2:27" s="2" customFormat="1" ht="15" customHeight="1" x14ac:dyDescent="0.15">
      <c r="E126" s="1"/>
      <c r="K126" s="27"/>
      <c r="P126" s="25"/>
      <c r="Q126" s="28"/>
      <c r="R126" s="28"/>
      <c r="S126" s="28"/>
      <c r="T126" s="28"/>
      <c r="U126" s="28"/>
      <c r="V126" s="28"/>
      <c r="W126" s="28"/>
      <c r="X126" s="28"/>
      <c r="Y126" s="28"/>
    </row>
    <row r="127" spans="2:27" s="2" customFormat="1" ht="15" customHeight="1" x14ac:dyDescent="0.15">
      <c r="E127" s="1"/>
      <c r="K127" s="27"/>
      <c r="P127" s="25"/>
      <c r="Q127" s="28"/>
      <c r="R127" s="28"/>
      <c r="S127" s="28"/>
      <c r="T127" s="28"/>
      <c r="U127" s="28"/>
      <c r="V127" s="28"/>
      <c r="W127" s="28"/>
      <c r="X127" s="28"/>
      <c r="Y127" s="28"/>
    </row>
    <row r="128" spans="2:27" s="2" customFormat="1" ht="15" customHeight="1" x14ac:dyDescent="0.15">
      <c r="E128" s="1"/>
      <c r="K128" s="27"/>
      <c r="P128" s="25"/>
      <c r="Q128" s="28"/>
      <c r="R128" s="28"/>
      <c r="S128" s="28"/>
      <c r="T128" s="28"/>
      <c r="U128" s="28"/>
      <c r="V128" s="28"/>
      <c r="W128" s="28"/>
      <c r="X128" s="28"/>
      <c r="Y128" s="28"/>
    </row>
    <row r="129" spans="5:25" s="2" customFormat="1" ht="15" customHeight="1" x14ac:dyDescent="0.15">
      <c r="E129" s="1"/>
      <c r="K129" s="27"/>
      <c r="P129" s="25"/>
      <c r="Q129" s="28"/>
      <c r="R129" s="28"/>
      <c r="S129" s="28"/>
      <c r="T129" s="28"/>
      <c r="U129" s="28"/>
      <c r="V129" s="28"/>
      <c r="W129" s="28"/>
      <c r="X129" s="28"/>
      <c r="Y129" s="28"/>
    </row>
    <row r="130" spans="5:25" s="2" customFormat="1" ht="15" customHeight="1" x14ac:dyDescent="0.15">
      <c r="E130" s="1"/>
      <c r="K130" s="27"/>
      <c r="P130" s="25"/>
      <c r="Q130" s="28"/>
      <c r="R130" s="28"/>
      <c r="S130" s="28"/>
      <c r="T130" s="28"/>
      <c r="U130" s="28"/>
      <c r="V130" s="28"/>
      <c r="W130" s="28"/>
      <c r="X130" s="28"/>
      <c r="Y130" s="28"/>
    </row>
    <row r="131" spans="5:25" s="2" customFormat="1" ht="15" customHeight="1" x14ac:dyDescent="0.15">
      <c r="E131" s="1"/>
      <c r="K131" s="27"/>
      <c r="P131" s="25"/>
      <c r="Q131" s="28"/>
      <c r="R131" s="28"/>
      <c r="S131" s="28"/>
      <c r="T131" s="28"/>
      <c r="U131" s="28"/>
      <c r="V131" s="28"/>
      <c r="W131" s="28"/>
      <c r="X131" s="28"/>
      <c r="Y131" s="28"/>
    </row>
    <row r="132" spans="5:25" s="2" customFormat="1" ht="15" customHeight="1" x14ac:dyDescent="0.15">
      <c r="E132" s="1"/>
      <c r="K132" s="27"/>
      <c r="P132" s="25"/>
      <c r="Q132" s="28"/>
      <c r="R132" s="28"/>
      <c r="S132" s="28"/>
      <c r="T132" s="28"/>
      <c r="U132" s="28"/>
      <c r="V132" s="28"/>
      <c r="W132" s="28"/>
      <c r="X132" s="28"/>
      <c r="Y132" s="28"/>
    </row>
    <row r="133" spans="5:25" s="2" customFormat="1" ht="15" customHeight="1" x14ac:dyDescent="0.15">
      <c r="E133" s="1"/>
      <c r="K133" s="27"/>
      <c r="P133" s="25"/>
      <c r="Q133" s="28"/>
      <c r="R133" s="28"/>
      <c r="S133" s="28"/>
      <c r="T133" s="28"/>
      <c r="U133" s="28"/>
      <c r="V133" s="28"/>
      <c r="W133" s="28"/>
      <c r="X133" s="28"/>
      <c r="Y133" s="28"/>
    </row>
    <row r="134" spans="5:25" s="2" customFormat="1" ht="15" customHeight="1" x14ac:dyDescent="0.15">
      <c r="E134" s="1"/>
      <c r="K134" s="27"/>
      <c r="P134" s="25"/>
      <c r="Q134" s="28"/>
      <c r="R134" s="28"/>
      <c r="S134" s="28"/>
      <c r="T134" s="28"/>
      <c r="U134" s="28"/>
      <c r="V134" s="28"/>
      <c r="W134" s="28"/>
      <c r="X134" s="28"/>
      <c r="Y134" s="28"/>
    </row>
    <row r="135" spans="5:25" s="2" customFormat="1" ht="15" customHeight="1" x14ac:dyDescent="0.15">
      <c r="E135" s="1"/>
      <c r="K135" s="27"/>
      <c r="P135" s="25"/>
      <c r="Q135" s="28"/>
      <c r="R135" s="28"/>
      <c r="S135" s="28"/>
      <c r="T135" s="28"/>
      <c r="U135" s="28"/>
      <c r="V135" s="28"/>
      <c r="W135" s="28"/>
      <c r="X135" s="28"/>
      <c r="Y135" s="28"/>
    </row>
    <row r="136" spans="5:25" s="2" customFormat="1" ht="15" customHeight="1" x14ac:dyDescent="0.15">
      <c r="E136" s="1"/>
      <c r="K136" s="27"/>
      <c r="P136" s="25"/>
      <c r="Q136" s="28"/>
      <c r="R136" s="28"/>
      <c r="S136" s="28"/>
      <c r="T136" s="28"/>
      <c r="U136" s="28"/>
      <c r="V136" s="28"/>
      <c r="W136" s="28"/>
      <c r="X136" s="28"/>
      <c r="Y136" s="28"/>
    </row>
    <row r="137" spans="5:25" s="2" customFormat="1" ht="15" customHeight="1" x14ac:dyDescent="0.15">
      <c r="E137" s="1"/>
      <c r="K137" s="27"/>
      <c r="P137" s="25"/>
      <c r="Q137" s="28"/>
      <c r="R137" s="28"/>
      <c r="S137" s="28"/>
      <c r="T137" s="28"/>
      <c r="U137" s="28"/>
      <c r="V137" s="28"/>
      <c r="W137" s="28"/>
      <c r="X137" s="28"/>
      <c r="Y137" s="28"/>
    </row>
    <row r="138" spans="5:25" s="2" customFormat="1" ht="15" customHeight="1" x14ac:dyDescent="0.15">
      <c r="E138" s="1"/>
      <c r="K138" s="27"/>
      <c r="P138" s="25"/>
      <c r="Q138" s="28"/>
      <c r="R138" s="28"/>
      <c r="S138" s="28"/>
      <c r="T138" s="28"/>
      <c r="U138" s="28"/>
      <c r="V138" s="28"/>
      <c r="W138" s="28"/>
      <c r="X138" s="28"/>
      <c r="Y138" s="28"/>
    </row>
  </sheetData>
  <mergeCells count="11">
    <mergeCell ref="D46:X47"/>
    <mergeCell ref="M54:X56"/>
    <mergeCell ref="D18:X19"/>
    <mergeCell ref="D71:X72"/>
    <mergeCell ref="M41:X43"/>
    <mergeCell ref="K75:X76"/>
    <mergeCell ref="D86:X87"/>
    <mergeCell ref="M106:X108"/>
    <mergeCell ref="D111:X112"/>
    <mergeCell ref="M120:X122"/>
    <mergeCell ref="G115:X116"/>
  </mergeCells>
  <phoneticPr fontId="1"/>
  <dataValidations count="4">
    <dataValidation type="list" allowBlank="1" showInputMessage="1" sqref="N29" xr:uid="{3350BCF0-5C70-4A40-BAA1-CA1541B25A4B}">
      <formula1>"A,B,C"</formula1>
    </dataValidation>
    <dataValidation type="list" allowBlank="1" showInputMessage="1" sqref="X24 X93" xr:uid="{00000000-0002-0000-0500-000000000000}">
      <formula1>#REF!</formula1>
    </dataValidation>
    <dataValidation type="list" allowBlank="1" showInputMessage="1" sqref="N80" xr:uid="{0D7DF8D2-EF5E-43B3-B929-AE5756345D8F}">
      <formula1>"A,B"</formula1>
    </dataValidation>
    <dataValidation type="list" allowBlank="1" showInputMessage="1" sqref="N103" xr:uid="{5ED1C0CB-052A-40A8-9277-406221BE8B00}">
      <formula1>"A,B,C,D,E,F,G,H"</formula1>
    </dataValidation>
  </dataValidations>
  <pageMargins left="0.62992125984251968" right="0.39370078740157483" top="0.78740157480314965" bottom="0.59055118110236227" header="0.51181102362204722" footer="0.51181102362204722"/>
  <pageSetup paperSize="9" scale="65" orientation="portrait" horizontalDpi="300" verticalDpi="300" r:id="rId1"/>
  <headerFooter alignWithMargins="0"/>
  <rowBreaks count="1" manualBreakCount="1">
    <brk id="58" min="1" max="2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sheetPr>
  <dimension ref="B1:AF83"/>
  <sheetViews>
    <sheetView showGridLines="0" view="pageBreakPreview" zoomScale="85" zoomScaleNormal="100" zoomScaleSheetLayoutView="85" workbookViewId="0">
      <selection activeCell="B1" sqref="B1"/>
    </sheetView>
  </sheetViews>
  <sheetFormatPr defaultColWidth="9" defaultRowHeight="14.25" customHeight="1" x14ac:dyDescent="0.15"/>
  <cols>
    <col min="1" max="1" width="4.125" style="1" customWidth="1"/>
    <col min="2" max="13" width="2.25" style="1" customWidth="1"/>
    <col min="14" max="15" width="8.625" style="7" customWidth="1"/>
    <col min="16" max="17" width="7.125" style="1" customWidth="1"/>
    <col min="18" max="23" width="9.125" style="1" customWidth="1"/>
    <col min="24" max="24" width="9" style="1"/>
    <col min="25" max="25" width="4.625" style="1" customWidth="1"/>
    <col min="26" max="26" width="0" style="1" hidden="1" customWidth="1"/>
    <col min="27" max="27" width="9" style="1" hidden="1" customWidth="1"/>
    <col min="28" max="29" width="0" style="1" hidden="1" customWidth="1"/>
    <col min="30" max="16384" width="9" style="1"/>
  </cols>
  <sheetData>
    <row r="1" spans="2:27" ht="20.100000000000001" customHeight="1" x14ac:dyDescent="0.15">
      <c r="B1" s="1" t="s">
        <v>38</v>
      </c>
    </row>
    <row r="2" spans="2:27" ht="20.100000000000001" customHeight="1" x14ac:dyDescent="0.15">
      <c r="B2" t="str">
        <f>実施要領!C104</f>
        <v>2.1 小水力発電（技術関係）</v>
      </c>
      <c r="AA2" s="1" t="str">
        <f>B2</f>
        <v>2.1 小水力発電（技術関係）</v>
      </c>
    </row>
    <row r="3" spans="2:27" ht="20.100000000000001" customHeight="1" x14ac:dyDescent="0.15">
      <c r="B3"/>
    </row>
    <row r="4" spans="2:27" ht="20.100000000000001" customHeight="1" x14ac:dyDescent="0.15">
      <c r="B4"/>
    </row>
    <row r="5" spans="2:27" ht="20.100000000000001" customHeight="1" x14ac:dyDescent="0.15">
      <c r="B5"/>
    </row>
    <row r="6" spans="2:27" ht="20.100000000000001" customHeight="1" x14ac:dyDescent="0.15">
      <c r="B6"/>
      <c r="G6"/>
    </row>
    <row r="7" spans="2:27" ht="20.100000000000001" customHeight="1" x14ac:dyDescent="0.15">
      <c r="B7"/>
    </row>
    <row r="8" spans="2:27" ht="20.100000000000001" customHeight="1" x14ac:dyDescent="0.15">
      <c r="B8"/>
    </row>
    <row r="9" spans="2:27" ht="20.100000000000001" customHeight="1" x14ac:dyDescent="0.15">
      <c r="B9"/>
      <c r="D9" s="1" t="s">
        <v>64</v>
      </c>
    </row>
    <row r="10" spans="2:27" ht="20.100000000000001" customHeight="1" thickBot="1" x14ac:dyDescent="0.2">
      <c r="B10"/>
    </row>
    <row r="11" spans="2:27" ht="17.100000000000001" customHeight="1" x14ac:dyDescent="0.15">
      <c r="D11" s="417" t="s">
        <v>136</v>
      </c>
      <c r="E11" s="418"/>
      <c r="F11" s="418"/>
      <c r="G11" s="418"/>
      <c r="H11" s="418"/>
      <c r="I11" s="418"/>
      <c r="J11" s="418"/>
      <c r="K11" s="418"/>
      <c r="L11" s="418"/>
      <c r="M11" s="418"/>
      <c r="N11" s="418"/>
      <c r="O11" s="418"/>
      <c r="P11" s="418"/>
      <c r="Q11" s="418"/>
      <c r="R11" s="418"/>
      <c r="S11" s="418"/>
      <c r="T11" s="418"/>
      <c r="U11" s="418"/>
      <c r="V11" s="418"/>
      <c r="W11" s="418"/>
      <c r="X11" s="419"/>
    </row>
    <row r="12" spans="2:27" ht="17.100000000000001" customHeight="1" thickBot="1" x14ac:dyDescent="0.2">
      <c r="D12" s="420"/>
      <c r="E12" s="421"/>
      <c r="F12" s="421"/>
      <c r="G12" s="421"/>
      <c r="H12" s="421"/>
      <c r="I12" s="421"/>
      <c r="J12" s="421"/>
      <c r="K12" s="421"/>
      <c r="L12" s="421"/>
      <c r="M12" s="421"/>
      <c r="N12" s="421"/>
      <c r="O12" s="421"/>
      <c r="P12" s="421"/>
      <c r="Q12" s="421"/>
      <c r="R12" s="421"/>
      <c r="S12" s="421"/>
      <c r="T12" s="421"/>
      <c r="U12" s="421"/>
      <c r="V12" s="421"/>
      <c r="W12" s="421"/>
      <c r="X12" s="422"/>
    </row>
    <row r="13" spans="2:27" s="2" customFormat="1" ht="5.0999999999999996" hidden="1" customHeight="1" x14ac:dyDescent="0.15">
      <c r="D13" s="40"/>
      <c r="E13" s="40"/>
      <c r="F13" s="40"/>
      <c r="G13" s="40"/>
      <c r="H13" s="40"/>
      <c r="I13" s="40"/>
      <c r="J13" s="40"/>
      <c r="K13" s="40"/>
      <c r="L13" s="40"/>
      <c r="M13" s="40"/>
      <c r="N13" s="40"/>
      <c r="O13" s="40"/>
      <c r="P13" s="40"/>
      <c r="Q13" s="40"/>
      <c r="R13" s="40"/>
      <c r="S13" s="40"/>
      <c r="T13" s="40"/>
      <c r="U13" s="40"/>
      <c r="V13" s="40"/>
      <c r="W13" s="40"/>
      <c r="X13" s="40"/>
    </row>
    <row r="14" spans="2:27" ht="15" customHeight="1" x14ac:dyDescent="0.15">
      <c r="I14" s="2"/>
    </row>
    <row r="15" spans="2:27" ht="15" hidden="1" customHeight="1" x14ac:dyDescent="0.15">
      <c r="I15" s="2"/>
    </row>
    <row r="16" spans="2:27" ht="15" hidden="1" customHeight="1" x14ac:dyDescent="0.15">
      <c r="I16" s="2"/>
    </row>
    <row r="17" spans="2:27" ht="15" hidden="1" customHeight="1" x14ac:dyDescent="0.15">
      <c r="I17" s="2"/>
    </row>
    <row r="18" spans="2:27" ht="15" hidden="1" customHeight="1" x14ac:dyDescent="0.15">
      <c r="I18" s="2"/>
    </row>
    <row r="19" spans="2:27" s="2" customFormat="1" ht="5.0999999999999996" hidden="1" customHeight="1" x14ac:dyDescent="0.15">
      <c r="D19" s="40"/>
      <c r="E19" s="40"/>
      <c r="F19" s="40"/>
      <c r="G19" s="40"/>
      <c r="H19" s="40"/>
      <c r="I19" s="40"/>
      <c r="J19" s="40"/>
      <c r="K19" s="40"/>
      <c r="L19" s="40"/>
      <c r="M19" s="40"/>
      <c r="N19" s="40"/>
      <c r="O19" s="40"/>
      <c r="P19" s="40"/>
      <c r="Q19" s="40"/>
      <c r="R19" s="40"/>
      <c r="S19" s="40"/>
      <c r="T19" s="40"/>
      <c r="U19" s="40"/>
      <c r="V19" s="40"/>
      <c r="W19" s="40"/>
      <c r="X19" s="40"/>
    </row>
    <row r="20" spans="2:27" ht="15" customHeight="1" x14ac:dyDescent="0.15">
      <c r="E20" s="1" t="str">
        <f>実施要領!F106</f>
        <v>●質問14</v>
      </c>
      <c r="I20" s="2"/>
      <c r="K20" s="1" t="s">
        <v>309</v>
      </c>
    </row>
    <row r="21" spans="2:27" ht="15" customHeight="1" x14ac:dyDescent="0.15"/>
    <row r="22" spans="2:27" ht="15" customHeight="1" x14ac:dyDescent="0.15">
      <c r="G22" s="83" t="s">
        <v>310</v>
      </c>
      <c r="L22" s="1" t="s">
        <v>325</v>
      </c>
      <c r="AA22" s="30" t="e">
        <f>IF(#REF!="","",#REF!)</f>
        <v>#REF!</v>
      </c>
    </row>
    <row r="23" spans="2:27" ht="15" customHeight="1" thickBot="1" x14ac:dyDescent="0.2">
      <c r="K23" s="31"/>
      <c r="N23" s="1"/>
      <c r="O23" s="1"/>
      <c r="P23" s="7"/>
      <c r="Q23" s="7"/>
      <c r="AA23" s="3"/>
    </row>
    <row r="24" spans="2:27" ht="15" customHeight="1" thickBot="1" x14ac:dyDescent="0.2">
      <c r="N24" s="19"/>
      <c r="O24" s="1"/>
      <c r="P24" s="7"/>
      <c r="Q24" s="7"/>
      <c r="AA24" s="3"/>
    </row>
    <row r="25" spans="2:27" ht="15" customHeight="1" x14ac:dyDescent="0.15">
      <c r="N25" s="1"/>
      <c r="O25" s="1"/>
      <c r="P25" s="7"/>
      <c r="Q25" s="7"/>
      <c r="AA25" s="3"/>
    </row>
    <row r="26" spans="2:27" ht="15" customHeight="1" x14ac:dyDescent="0.15">
      <c r="H26" s="1" t="s">
        <v>311</v>
      </c>
      <c r="N26" s="1"/>
      <c r="P26" s="104"/>
      <c r="AA26" s="3" t="e">
        <f>IF(#REF!="","",#REF!)</f>
        <v>#REF!</v>
      </c>
    </row>
    <row r="27" spans="2:27" ht="15" customHeight="1" x14ac:dyDescent="0.15">
      <c r="H27" s="1" t="s">
        <v>312</v>
      </c>
      <c r="J27" s="26"/>
      <c r="N27" s="1"/>
      <c r="O27" s="1"/>
      <c r="P27" s="7"/>
    </row>
    <row r="28" spans="2:27" ht="15" customHeight="1" x14ac:dyDescent="0.15">
      <c r="H28" s="1" t="s">
        <v>313</v>
      </c>
      <c r="J28" s="26"/>
      <c r="N28" s="1"/>
      <c r="O28" s="1"/>
      <c r="P28" s="7"/>
    </row>
    <row r="29" spans="2:27" s="2" customFormat="1" ht="5.0999999999999996" customHeight="1" x14ac:dyDescent="0.15">
      <c r="D29" s="40"/>
      <c r="E29" s="40"/>
      <c r="F29" s="40"/>
      <c r="G29" s="40"/>
      <c r="H29" s="40"/>
      <c r="I29" s="40"/>
      <c r="J29" s="40"/>
      <c r="K29" s="40"/>
      <c r="L29" s="40"/>
      <c r="M29" s="40"/>
      <c r="N29" s="40"/>
      <c r="O29" s="40"/>
      <c r="P29" s="40"/>
      <c r="Q29" s="40"/>
      <c r="R29" s="40"/>
      <c r="S29" s="40"/>
      <c r="T29" s="40"/>
      <c r="U29" s="40"/>
      <c r="V29" s="40"/>
      <c r="W29" s="40"/>
      <c r="X29" s="40"/>
    </row>
    <row r="30" spans="2:27" s="2" customFormat="1" ht="13.15" customHeight="1" x14ac:dyDescent="0.15">
      <c r="D30" s="40"/>
      <c r="E30" s="40"/>
      <c r="F30" s="40"/>
      <c r="G30" s="40"/>
      <c r="H30" s="40"/>
      <c r="I30" s="40"/>
      <c r="J30" s="40"/>
      <c r="K30" s="40"/>
      <c r="L30" s="40"/>
      <c r="M30" s="40"/>
      <c r="N30" s="40"/>
      <c r="O30" s="40"/>
      <c r="P30" s="40"/>
      <c r="Q30" s="40"/>
      <c r="R30" s="40"/>
      <c r="S30" s="40"/>
      <c r="T30" s="40"/>
      <c r="U30" s="40"/>
      <c r="V30" s="40"/>
      <c r="W30" s="40"/>
      <c r="X30" s="40"/>
    </row>
    <row r="31" spans="2:27" s="2" customFormat="1" ht="13.5" x14ac:dyDescent="0.15">
      <c r="B31" s="36"/>
      <c r="C31" s="37"/>
      <c r="D31" s="37"/>
      <c r="E31" s="2" t="str">
        <f>実施要領!F107</f>
        <v>●質問14-1</v>
      </c>
      <c r="K31" s="2" t="s">
        <v>314</v>
      </c>
      <c r="W31" s="37"/>
      <c r="X31" s="37"/>
    </row>
    <row r="32" spans="2:27" s="2" customFormat="1" ht="13.5" x14ac:dyDescent="0.15">
      <c r="B32" s="36"/>
      <c r="C32" s="37"/>
      <c r="D32" s="37"/>
      <c r="G32" s="2" t="s">
        <v>316</v>
      </c>
      <c r="W32" s="37"/>
      <c r="X32" s="37"/>
    </row>
    <row r="33" spans="2:27" s="2" customFormat="1" ht="15" customHeight="1" x14ac:dyDescent="0.15">
      <c r="E33" s="1"/>
      <c r="K33" s="27"/>
      <c r="P33" s="25"/>
      <c r="Q33" s="28"/>
      <c r="R33" s="28"/>
      <c r="S33" s="28"/>
      <c r="T33" s="28"/>
      <c r="U33" s="28"/>
      <c r="V33" s="28"/>
      <c r="W33" s="28"/>
      <c r="X33" s="28"/>
      <c r="Y33" s="28"/>
    </row>
    <row r="34" spans="2:27" ht="15" customHeight="1" x14ac:dyDescent="0.15">
      <c r="G34" s="83" t="s">
        <v>315</v>
      </c>
      <c r="O34" s="1"/>
      <c r="P34" s="7"/>
      <c r="Q34" s="28"/>
      <c r="R34" s="28"/>
      <c r="S34" s="28"/>
      <c r="T34" s="28"/>
      <c r="U34" s="28"/>
      <c r="V34" s="28"/>
      <c r="W34" s="28"/>
      <c r="X34" s="28"/>
      <c r="Y34" s="28"/>
      <c r="AA34" s="3" t="str">
        <f>IF(Q34="","",Q34)</f>
        <v/>
      </c>
    </row>
    <row r="35" spans="2:27" ht="15" customHeight="1" x14ac:dyDescent="0.15">
      <c r="G35" s="83"/>
      <c r="H35" s="1" t="s">
        <v>317</v>
      </c>
      <c r="O35" s="1"/>
      <c r="P35" s="7"/>
      <c r="Q35" s="28"/>
      <c r="R35" s="28"/>
      <c r="S35" s="28"/>
      <c r="T35" s="28"/>
      <c r="U35" s="28"/>
      <c r="V35" s="28"/>
      <c r="W35" s="28"/>
      <c r="X35" s="28"/>
      <c r="Y35" s="28"/>
      <c r="AA35" s="3"/>
    </row>
    <row r="36" spans="2:27" ht="4.5" customHeight="1" thickBot="1" x14ac:dyDescent="0.2">
      <c r="B36"/>
      <c r="H36" s="83"/>
      <c r="O36" s="1"/>
      <c r="P36" s="7"/>
      <c r="Q36" s="28"/>
      <c r="R36" s="28"/>
      <c r="S36" s="28"/>
      <c r="T36" s="28"/>
      <c r="U36" s="28"/>
      <c r="V36" s="28"/>
      <c r="W36" s="28"/>
      <c r="X36" s="28"/>
      <c r="Y36" s="28"/>
    </row>
    <row r="37" spans="2:27" ht="15" customHeight="1" x14ac:dyDescent="0.15">
      <c r="M37" s="392"/>
      <c r="N37" s="393"/>
      <c r="O37" s="393"/>
      <c r="P37" s="393"/>
      <c r="Q37" s="393"/>
      <c r="R37" s="393"/>
      <c r="S37" s="393"/>
      <c r="T37" s="393"/>
      <c r="U37" s="393"/>
      <c r="V37" s="393"/>
      <c r="W37" s="393"/>
      <c r="X37" s="394"/>
    </row>
    <row r="38" spans="2:27" ht="15" customHeight="1" x14ac:dyDescent="0.15">
      <c r="M38" s="395"/>
      <c r="N38" s="396"/>
      <c r="O38" s="396"/>
      <c r="P38" s="396"/>
      <c r="Q38" s="396"/>
      <c r="R38" s="396"/>
      <c r="S38" s="396"/>
      <c r="T38" s="396"/>
      <c r="U38" s="396"/>
      <c r="V38" s="396"/>
      <c r="W38" s="396"/>
      <c r="X38" s="397"/>
      <c r="Y38" s="28"/>
      <c r="AA38" s="3" t="str">
        <f>IF(Q38="","",Q38)</f>
        <v/>
      </c>
    </row>
    <row r="39" spans="2:27" ht="15" customHeight="1" thickBot="1" x14ac:dyDescent="0.2">
      <c r="B39"/>
      <c r="M39" s="398"/>
      <c r="N39" s="399"/>
      <c r="O39" s="399"/>
      <c r="P39" s="399"/>
      <c r="Q39" s="399"/>
      <c r="R39" s="399"/>
      <c r="S39" s="399"/>
      <c r="T39" s="399"/>
      <c r="U39" s="399"/>
      <c r="V39" s="399"/>
      <c r="W39" s="399"/>
      <c r="X39" s="400"/>
      <c r="Y39" s="28"/>
    </row>
    <row r="40" spans="2:27" ht="15" customHeight="1" x14ac:dyDescent="0.15">
      <c r="B40"/>
      <c r="M40" s="109"/>
      <c r="N40" s="109"/>
      <c r="O40" s="109"/>
      <c r="P40" s="109"/>
      <c r="Q40" s="109"/>
      <c r="R40" s="109"/>
      <c r="S40" s="109"/>
      <c r="T40" s="109"/>
      <c r="U40" s="109"/>
      <c r="V40" s="109"/>
      <c r="W40" s="109"/>
      <c r="X40" s="109"/>
      <c r="Y40" s="28"/>
    </row>
    <row r="41" spans="2:27" ht="15" customHeight="1" x14ac:dyDescent="0.15">
      <c r="G41" s="83"/>
      <c r="H41" s="1" t="s">
        <v>318</v>
      </c>
      <c r="O41" s="1"/>
      <c r="P41" s="7"/>
      <c r="Q41" s="28"/>
      <c r="R41" s="28"/>
      <c r="S41" s="28"/>
      <c r="T41" s="28"/>
      <c r="U41" s="28"/>
      <c r="V41" s="28"/>
      <c r="W41" s="28"/>
      <c r="X41" s="28"/>
      <c r="Y41" s="28"/>
      <c r="AA41" s="3"/>
    </row>
    <row r="42" spans="2:27" ht="4.5" customHeight="1" thickBot="1" x14ac:dyDescent="0.2">
      <c r="B42"/>
      <c r="H42" s="83"/>
      <c r="O42" s="1"/>
      <c r="P42" s="7"/>
      <c r="Q42" s="28"/>
      <c r="R42" s="28"/>
      <c r="S42" s="28"/>
      <c r="T42" s="28"/>
      <c r="U42" s="28"/>
      <c r="V42" s="28"/>
      <c r="W42" s="28"/>
      <c r="X42" s="28"/>
      <c r="Y42" s="28"/>
    </row>
    <row r="43" spans="2:27" ht="15" customHeight="1" x14ac:dyDescent="0.15">
      <c r="M43" s="392"/>
      <c r="N43" s="393"/>
      <c r="O43" s="393"/>
      <c r="P43" s="393"/>
      <c r="Q43" s="393"/>
      <c r="R43" s="393"/>
      <c r="S43" s="393"/>
      <c r="T43" s="393"/>
      <c r="U43" s="393"/>
      <c r="V43" s="393"/>
      <c r="W43" s="393"/>
      <c r="X43" s="394"/>
    </row>
    <row r="44" spans="2:27" ht="15" customHeight="1" x14ac:dyDescent="0.15">
      <c r="M44" s="395"/>
      <c r="N44" s="396"/>
      <c r="O44" s="396"/>
      <c r="P44" s="396"/>
      <c r="Q44" s="396"/>
      <c r="R44" s="396"/>
      <c r="S44" s="396"/>
      <c r="T44" s="396"/>
      <c r="U44" s="396"/>
      <c r="V44" s="396"/>
      <c r="W44" s="396"/>
      <c r="X44" s="397"/>
      <c r="Y44" s="28"/>
      <c r="AA44" s="3" t="str">
        <f>IF(Q44="","",Q44)</f>
        <v/>
      </c>
    </row>
    <row r="45" spans="2:27" ht="15" customHeight="1" thickBot="1" x14ac:dyDescent="0.2">
      <c r="B45"/>
      <c r="M45" s="398"/>
      <c r="N45" s="399"/>
      <c r="O45" s="399"/>
      <c r="P45" s="399"/>
      <c r="Q45" s="399"/>
      <c r="R45" s="399"/>
      <c r="S45" s="399"/>
      <c r="T45" s="399"/>
      <c r="U45" s="399"/>
      <c r="V45" s="399"/>
      <c r="W45" s="399"/>
      <c r="X45" s="400"/>
      <c r="Y45" s="28"/>
    </row>
    <row r="46" spans="2:27" ht="15" customHeight="1" x14ac:dyDescent="0.15">
      <c r="B46"/>
      <c r="M46" s="109"/>
      <c r="N46" s="109"/>
      <c r="O46" s="109"/>
      <c r="P46" s="109"/>
      <c r="Q46" s="109"/>
      <c r="R46" s="109"/>
      <c r="S46" s="109"/>
      <c r="T46" s="109"/>
      <c r="U46" s="109"/>
      <c r="V46" s="109"/>
      <c r="W46" s="109"/>
      <c r="X46" s="109"/>
      <c r="Y46" s="28"/>
    </row>
    <row r="47" spans="2:27" s="2" customFormat="1" ht="15" customHeight="1" x14ac:dyDescent="0.15">
      <c r="D47" s="40"/>
      <c r="E47" s="40"/>
      <c r="F47" s="40"/>
      <c r="G47" s="40"/>
      <c r="H47" s="40"/>
      <c r="I47" s="40"/>
      <c r="J47" s="40"/>
      <c r="K47" s="40"/>
      <c r="L47" s="40"/>
      <c r="M47" s="40"/>
      <c r="N47" s="40"/>
      <c r="O47" s="40"/>
      <c r="P47" s="40"/>
      <c r="Q47" s="40"/>
      <c r="R47" s="40"/>
      <c r="S47" s="40"/>
      <c r="T47" s="40"/>
      <c r="U47" s="40"/>
      <c r="V47" s="40"/>
      <c r="W47" s="40"/>
      <c r="X47" s="40"/>
    </row>
    <row r="48" spans="2:27" s="2" customFormat="1" ht="13.5" x14ac:dyDescent="0.15">
      <c r="B48" s="36"/>
      <c r="C48" s="37"/>
      <c r="D48" s="37"/>
      <c r="E48" s="2" t="str">
        <f>実施要領!F108</f>
        <v>●質問14-2</v>
      </c>
      <c r="K48" s="2" t="s">
        <v>319</v>
      </c>
      <c r="S48" s="37"/>
      <c r="T48" s="37"/>
      <c r="U48" s="37"/>
      <c r="V48" s="37"/>
      <c r="W48" s="37"/>
      <c r="X48" s="37"/>
    </row>
    <row r="49" spans="2:27" s="2" customFormat="1" ht="13.5" x14ac:dyDescent="0.15">
      <c r="B49" s="36"/>
      <c r="C49" s="37"/>
      <c r="D49" s="37"/>
      <c r="G49" s="2" t="s">
        <v>320</v>
      </c>
      <c r="S49" s="37"/>
      <c r="T49" s="37"/>
      <c r="U49" s="37"/>
      <c r="V49" s="37"/>
      <c r="W49" s="37"/>
      <c r="X49" s="37"/>
    </row>
    <row r="50" spans="2:27" s="2" customFormat="1" ht="15" customHeight="1" x14ac:dyDescent="0.15">
      <c r="E50" s="1"/>
      <c r="K50" s="27"/>
      <c r="P50" s="25"/>
      <c r="Q50" s="28"/>
      <c r="R50" s="28"/>
      <c r="S50" s="28"/>
      <c r="T50" s="28"/>
      <c r="U50" s="28"/>
      <c r="V50" s="28"/>
      <c r="W50" s="28"/>
      <c r="X50" s="28"/>
      <c r="Y50" s="28"/>
    </row>
    <row r="51" spans="2:27" ht="15" customHeight="1" x14ac:dyDescent="0.15">
      <c r="G51" s="83" t="s">
        <v>321</v>
      </c>
      <c r="O51" s="1"/>
      <c r="P51" s="7"/>
      <c r="Q51" s="28"/>
      <c r="R51" s="28"/>
      <c r="S51" s="28"/>
      <c r="T51" s="28"/>
      <c r="U51" s="28"/>
      <c r="V51" s="28"/>
      <c r="W51" s="28"/>
      <c r="X51" s="28"/>
      <c r="Y51" s="28"/>
      <c r="AA51" s="3" t="str">
        <f>IF(Q51="","",Q51)</f>
        <v/>
      </c>
    </row>
    <row r="52" spans="2:27" ht="15" customHeight="1" x14ac:dyDescent="0.15">
      <c r="G52" s="83"/>
      <c r="H52" s="1" t="s">
        <v>322</v>
      </c>
      <c r="O52" s="1"/>
      <c r="P52" s="7"/>
      <c r="Q52" s="28"/>
      <c r="R52" s="28"/>
      <c r="S52" s="28"/>
      <c r="T52" s="28"/>
      <c r="U52" s="28"/>
      <c r="V52" s="28"/>
      <c r="W52" s="28"/>
      <c r="X52" s="28"/>
      <c r="Y52" s="28"/>
      <c r="AA52" s="3"/>
    </row>
    <row r="53" spans="2:27" ht="4.5" customHeight="1" thickBot="1" x14ac:dyDescent="0.2">
      <c r="B53"/>
      <c r="H53" s="83"/>
      <c r="O53" s="1"/>
      <c r="P53" s="7"/>
      <c r="Q53" s="28"/>
      <c r="R53" s="28"/>
      <c r="S53" s="28"/>
      <c r="T53" s="28"/>
      <c r="U53" s="28"/>
      <c r="V53" s="28"/>
      <c r="W53" s="28"/>
      <c r="X53" s="28"/>
      <c r="Y53" s="28"/>
    </row>
    <row r="54" spans="2:27" ht="15" customHeight="1" x14ac:dyDescent="0.15">
      <c r="M54" s="392"/>
      <c r="N54" s="393"/>
      <c r="O54" s="393"/>
      <c r="P54" s="393"/>
      <c r="Q54" s="393"/>
      <c r="R54" s="393"/>
      <c r="S54" s="393"/>
      <c r="T54" s="393"/>
      <c r="U54" s="393"/>
      <c r="V54" s="393"/>
      <c r="W54" s="393"/>
      <c r="X54" s="394"/>
    </row>
    <row r="55" spans="2:27" ht="15" customHeight="1" x14ac:dyDescent="0.15">
      <c r="M55" s="395"/>
      <c r="N55" s="396"/>
      <c r="O55" s="396"/>
      <c r="P55" s="396"/>
      <c r="Q55" s="396"/>
      <c r="R55" s="396"/>
      <c r="S55" s="396"/>
      <c r="T55" s="396"/>
      <c r="U55" s="396"/>
      <c r="V55" s="396"/>
      <c r="W55" s="396"/>
      <c r="X55" s="397"/>
      <c r="Y55" s="28"/>
      <c r="AA55" s="3" t="str">
        <f>IF(Q55="","",Q55)</f>
        <v/>
      </c>
    </row>
    <row r="56" spans="2:27" ht="15" customHeight="1" thickBot="1" x14ac:dyDescent="0.2">
      <c r="B56"/>
      <c r="M56" s="398"/>
      <c r="N56" s="399"/>
      <c r="O56" s="399"/>
      <c r="P56" s="399"/>
      <c r="Q56" s="399"/>
      <c r="R56" s="399"/>
      <c r="S56" s="399"/>
      <c r="T56" s="399"/>
      <c r="U56" s="399"/>
      <c r="V56" s="399"/>
      <c r="W56" s="399"/>
      <c r="X56" s="400"/>
      <c r="Y56" s="28"/>
    </row>
    <row r="57" spans="2:27" ht="15" customHeight="1" x14ac:dyDescent="0.15">
      <c r="B57"/>
      <c r="M57" s="109"/>
      <c r="N57" s="109"/>
      <c r="O57" s="109"/>
      <c r="P57" s="109"/>
      <c r="Q57" s="109"/>
      <c r="R57" s="109"/>
      <c r="S57" s="109"/>
      <c r="T57" s="109"/>
      <c r="U57" s="109"/>
      <c r="V57" s="109"/>
      <c r="W57" s="109"/>
      <c r="X57" s="109"/>
      <c r="Y57" s="28"/>
    </row>
    <row r="58" spans="2:27" ht="15" customHeight="1" x14ac:dyDescent="0.15">
      <c r="G58" s="83"/>
      <c r="H58" s="1" t="s">
        <v>318</v>
      </c>
      <c r="O58" s="1"/>
      <c r="P58" s="7"/>
      <c r="Q58" s="28"/>
      <c r="R58" s="28"/>
      <c r="S58" s="28"/>
      <c r="T58" s="28"/>
      <c r="U58" s="28"/>
      <c r="V58" s="28"/>
      <c r="W58" s="28"/>
      <c r="X58" s="28"/>
      <c r="Y58" s="28"/>
      <c r="AA58" s="3"/>
    </row>
    <row r="59" spans="2:27" ht="4.5" customHeight="1" thickBot="1" x14ac:dyDescent="0.2">
      <c r="B59"/>
      <c r="H59" s="83"/>
      <c r="O59" s="1"/>
      <c r="P59" s="7"/>
      <c r="Q59" s="28"/>
      <c r="R59" s="28"/>
      <c r="S59" s="28"/>
      <c r="T59" s="28"/>
      <c r="U59" s="28"/>
      <c r="V59" s="28"/>
      <c r="W59" s="28"/>
      <c r="X59" s="28"/>
      <c r="Y59" s="28"/>
    </row>
    <row r="60" spans="2:27" ht="15" customHeight="1" x14ac:dyDescent="0.15">
      <c r="M60" s="392"/>
      <c r="N60" s="393"/>
      <c r="O60" s="393"/>
      <c r="P60" s="393"/>
      <c r="Q60" s="393"/>
      <c r="R60" s="393"/>
      <c r="S60" s="393"/>
      <c r="T60" s="393"/>
      <c r="U60" s="393"/>
      <c r="V60" s="393"/>
      <c r="W60" s="393"/>
      <c r="X60" s="394"/>
    </row>
    <row r="61" spans="2:27" ht="15" customHeight="1" x14ac:dyDescent="0.15">
      <c r="M61" s="395"/>
      <c r="N61" s="396"/>
      <c r="O61" s="396"/>
      <c r="P61" s="396"/>
      <c r="Q61" s="396"/>
      <c r="R61" s="396"/>
      <c r="S61" s="396"/>
      <c r="T61" s="396"/>
      <c r="U61" s="396"/>
      <c r="V61" s="396"/>
      <c r="W61" s="396"/>
      <c r="X61" s="397"/>
      <c r="Y61" s="28"/>
      <c r="AA61" s="3" t="str">
        <f>IF(Q61="","",Q61)</f>
        <v/>
      </c>
    </row>
    <row r="62" spans="2:27" ht="15" customHeight="1" thickBot="1" x14ac:dyDescent="0.2">
      <c r="B62"/>
      <c r="M62" s="398"/>
      <c r="N62" s="399"/>
      <c r="O62" s="399"/>
      <c r="P62" s="399"/>
      <c r="Q62" s="399"/>
      <c r="R62" s="399"/>
      <c r="S62" s="399"/>
      <c r="T62" s="399"/>
      <c r="U62" s="399"/>
      <c r="V62" s="399"/>
      <c r="W62" s="399"/>
      <c r="X62" s="400"/>
      <c r="Y62" s="28"/>
    </row>
    <row r="63" spans="2:27" ht="15" customHeight="1" x14ac:dyDescent="0.15">
      <c r="B63"/>
      <c r="M63" s="109"/>
      <c r="N63" s="109"/>
      <c r="O63" s="109"/>
      <c r="P63" s="109"/>
      <c r="Q63" s="109"/>
      <c r="R63" s="109"/>
      <c r="S63" s="109"/>
      <c r="T63" s="109"/>
      <c r="U63" s="109"/>
      <c r="V63" s="109"/>
      <c r="W63" s="109"/>
      <c r="X63" s="109"/>
      <c r="Y63" s="28"/>
    </row>
    <row r="64" spans="2:27" ht="15" customHeight="1" x14ac:dyDescent="0.15">
      <c r="N64" s="1"/>
      <c r="O64" s="1"/>
      <c r="P64" s="7"/>
      <c r="Q64" s="61"/>
      <c r="AA64" s="3"/>
    </row>
    <row r="65" spans="10:32" ht="15" customHeight="1" x14ac:dyDescent="0.15">
      <c r="N65" s="1"/>
      <c r="O65" s="1"/>
      <c r="P65" s="7"/>
      <c r="Q65" s="61"/>
      <c r="AA65" s="30" t="e">
        <f>IF(#REF!="","",#REF!)</f>
        <v>#REF!</v>
      </c>
    </row>
    <row r="66" spans="10:32" ht="6.95" customHeight="1" x14ac:dyDescent="0.15">
      <c r="N66" s="1"/>
      <c r="O66" s="1"/>
      <c r="P66" s="7"/>
      <c r="Q66" s="32"/>
      <c r="X66" s="33"/>
      <c r="AA66" s="30"/>
    </row>
    <row r="67" spans="10:32" ht="15" customHeight="1" x14ac:dyDescent="0.15">
      <c r="J67" s="26"/>
      <c r="K67" s="26"/>
      <c r="N67" s="1"/>
      <c r="O67" s="1"/>
      <c r="P67" s="7"/>
      <c r="Q67" s="409"/>
      <c r="R67" s="409"/>
      <c r="S67" s="409"/>
      <c r="T67" s="409"/>
      <c r="U67" s="409"/>
      <c r="V67" s="409"/>
      <c r="W67" s="409"/>
      <c r="X67" s="409"/>
      <c r="Y67" s="409"/>
      <c r="AA67" s="3" t="str">
        <f>IF(Q67="","",Q67)</f>
        <v/>
      </c>
    </row>
    <row r="68" spans="10:32" ht="8.1" customHeight="1" x14ac:dyDescent="0.15">
      <c r="K68" s="26"/>
      <c r="N68" s="1"/>
      <c r="O68" s="1"/>
      <c r="P68" s="25"/>
      <c r="Q68" s="28"/>
      <c r="R68" s="28"/>
      <c r="S68" s="28"/>
      <c r="T68" s="28"/>
      <c r="U68" s="28"/>
      <c r="V68" s="28"/>
      <c r="W68" s="28"/>
      <c r="X68" s="28"/>
      <c r="Y68" s="28"/>
    </row>
    <row r="69" spans="10:32" ht="15" customHeight="1" x14ac:dyDescent="0.15">
      <c r="N69" s="1"/>
      <c r="O69" s="1"/>
      <c r="P69" s="7"/>
      <c r="Q69" s="61"/>
      <c r="AA69" s="3"/>
    </row>
    <row r="70" spans="10:32" ht="15" customHeight="1" x14ac:dyDescent="0.15">
      <c r="N70" s="1"/>
      <c r="O70" s="1"/>
      <c r="P70" s="7"/>
      <c r="Q70" s="61"/>
      <c r="AA70" s="30" t="e">
        <f>IF(#REF!="","",#REF!)</f>
        <v>#REF!</v>
      </c>
    </row>
    <row r="71" spans="10:32" ht="6.95" customHeight="1" x14ac:dyDescent="0.15">
      <c r="N71" s="1"/>
      <c r="O71" s="1"/>
      <c r="P71" s="7"/>
      <c r="Q71" s="32"/>
      <c r="X71" s="33"/>
      <c r="AA71" s="30"/>
    </row>
    <row r="72" spans="10:32" ht="15" customHeight="1" x14ac:dyDescent="0.15">
      <c r="K72" s="26"/>
      <c r="N72" s="1"/>
      <c r="O72" s="1"/>
      <c r="P72" s="7"/>
      <c r="Q72" s="409"/>
      <c r="R72" s="409"/>
      <c r="S72" s="409"/>
      <c r="T72" s="409"/>
      <c r="U72" s="409"/>
      <c r="V72" s="409"/>
      <c r="W72" s="409"/>
      <c r="X72" s="409"/>
      <c r="Y72" s="409"/>
      <c r="AA72" s="3" t="str">
        <f>IF(Q72="","",Q72)</f>
        <v/>
      </c>
    </row>
    <row r="73" spans="10:32" ht="15" customHeight="1" x14ac:dyDescent="0.15">
      <c r="K73" s="26"/>
      <c r="N73" s="1"/>
      <c r="O73" s="1"/>
      <c r="P73" s="25"/>
      <c r="Q73" s="28"/>
      <c r="R73" s="28"/>
      <c r="S73" s="28"/>
      <c r="T73" s="28"/>
      <c r="U73" s="28"/>
      <c r="V73" s="28"/>
      <c r="W73" s="28"/>
      <c r="X73" s="28"/>
      <c r="Y73" s="28"/>
      <c r="AE73" s="2"/>
    </row>
    <row r="74" spans="10:32" ht="15" customHeight="1" x14ac:dyDescent="0.15">
      <c r="N74" s="1"/>
      <c r="O74" s="1"/>
      <c r="P74" s="7"/>
      <c r="Q74" s="42"/>
      <c r="U74" s="31"/>
      <c r="AA74" s="3" t="e">
        <f>IF(#REF!="","",#REF!)</f>
        <v>#REF!</v>
      </c>
      <c r="AF74" s="2"/>
    </row>
    <row r="75" spans="10:32" s="2" customFormat="1" ht="6.95" customHeight="1" x14ac:dyDescent="0.15">
      <c r="P75" s="6"/>
      <c r="Q75" s="34"/>
      <c r="X75" s="33"/>
      <c r="AA75" s="3"/>
      <c r="AD75" s="1"/>
      <c r="AE75" s="1"/>
      <c r="AF75" s="1"/>
    </row>
    <row r="76" spans="10:32" ht="15" customHeight="1" x14ac:dyDescent="0.15">
      <c r="N76" s="1"/>
      <c r="O76" s="1"/>
      <c r="P76" s="7"/>
      <c r="Q76" s="61"/>
      <c r="AA76" s="3"/>
    </row>
    <row r="77" spans="10:32" ht="15" customHeight="1" x14ac:dyDescent="0.15">
      <c r="N77" s="1"/>
      <c r="O77" s="1"/>
      <c r="P77" s="7"/>
      <c r="Q77" s="61"/>
      <c r="AA77" s="3"/>
    </row>
    <row r="78" spans="10:32" ht="15" customHeight="1" x14ac:dyDescent="0.15">
      <c r="N78" s="1"/>
      <c r="O78" s="1"/>
      <c r="P78" s="7"/>
      <c r="Q78" s="61"/>
      <c r="AA78" s="30" t="e">
        <f>IF(#REF!="","",#REF!)</f>
        <v>#REF!</v>
      </c>
    </row>
    <row r="79" spans="10:32" ht="6.95" customHeight="1" x14ac:dyDescent="0.15">
      <c r="N79" s="1"/>
      <c r="O79" s="1"/>
      <c r="P79" s="7"/>
      <c r="Q79" s="32"/>
      <c r="X79" s="33"/>
      <c r="AA79" s="30"/>
    </row>
    <row r="80" spans="10:32" ht="15" customHeight="1" x14ac:dyDescent="0.15">
      <c r="J80" s="26"/>
      <c r="K80" s="26"/>
      <c r="N80" s="1"/>
      <c r="O80" s="1"/>
      <c r="P80" s="7"/>
      <c r="Q80" s="103"/>
      <c r="R80" s="103"/>
      <c r="S80" s="103"/>
      <c r="T80" s="103"/>
      <c r="U80" s="103"/>
      <c r="V80" s="103"/>
      <c r="W80" s="103"/>
      <c r="X80" s="103"/>
      <c r="Y80" s="103"/>
      <c r="AA80" s="3" t="str">
        <f>IF(Q80="","",Q80)</f>
        <v/>
      </c>
      <c r="AD80" s="2"/>
      <c r="AE80" s="2"/>
    </row>
    <row r="81" spans="11:32" ht="15" customHeight="1" x14ac:dyDescent="0.15">
      <c r="N81" s="1"/>
      <c r="O81" s="1"/>
      <c r="P81" s="25"/>
      <c r="Q81" s="28"/>
      <c r="R81" s="28"/>
      <c r="S81" s="28"/>
      <c r="T81" s="28"/>
      <c r="U81" s="28"/>
      <c r="V81" s="28"/>
      <c r="W81" s="28"/>
      <c r="X81" s="28"/>
      <c r="Y81" s="28"/>
      <c r="AF81" s="2"/>
    </row>
    <row r="82" spans="11:32" s="2" customFormat="1" ht="15" customHeight="1" x14ac:dyDescent="0.15">
      <c r="N82" s="6"/>
      <c r="O82" s="6"/>
      <c r="U82" s="35"/>
      <c r="X82" s="33"/>
      <c r="AA82" s="3"/>
      <c r="AD82" s="1"/>
      <c r="AE82" s="1"/>
      <c r="AF82" s="1"/>
    </row>
    <row r="83" spans="11:32" ht="15" customHeight="1" x14ac:dyDescent="0.15">
      <c r="K83" s="26"/>
      <c r="N83" s="1"/>
      <c r="O83" s="1"/>
      <c r="P83" s="25"/>
      <c r="Q83" s="28"/>
      <c r="R83" s="28"/>
      <c r="S83" s="28"/>
      <c r="T83" s="28"/>
      <c r="U83" s="28"/>
      <c r="V83" s="28"/>
      <c r="W83" s="28"/>
      <c r="X83" s="28"/>
      <c r="Y83" s="28"/>
    </row>
  </sheetData>
  <mergeCells count="7">
    <mergeCell ref="D11:X12"/>
    <mergeCell ref="Q67:Y67"/>
    <mergeCell ref="Q72:Y72"/>
    <mergeCell ref="M37:X39"/>
    <mergeCell ref="M43:X45"/>
    <mergeCell ref="M54:X56"/>
    <mergeCell ref="M60:X62"/>
  </mergeCells>
  <phoneticPr fontId="1"/>
  <dataValidations count="3">
    <dataValidation type="list" allowBlank="1" showInputMessage="1" sqref="X82" xr:uid="{00000000-0002-0000-0800-000000000000}">
      <formula1>$Y$84:$Y$85</formula1>
    </dataValidation>
    <dataValidation type="list" allowBlank="1" showInputMessage="1" sqref="X75 X79 X66 X71" xr:uid="{00000000-0002-0000-0800-000001000000}">
      <formula1>$Y$84:$Y$86</formula1>
    </dataValidation>
    <dataValidation type="list" allowBlank="1" showInputMessage="1" sqref="N24" xr:uid="{C9BB78E7-EBF4-4D77-AE8F-57A3166C119A}">
      <formula1>"A,B,C"</formula1>
    </dataValidation>
  </dataValidations>
  <pageMargins left="0.62992125984251968" right="0.39370078740157483" top="0.78740157480314965" bottom="0.59055118110236227" header="0.51181102362204722" footer="0.51181102362204722"/>
  <pageSetup paperSize="9" scale="70"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B1:AE46"/>
  <sheetViews>
    <sheetView showGridLines="0" view="pageBreakPreview" zoomScale="85" zoomScaleNormal="100" zoomScaleSheetLayoutView="85" workbookViewId="0">
      <selection activeCell="B1" sqref="B1"/>
    </sheetView>
  </sheetViews>
  <sheetFormatPr defaultColWidth="9" defaultRowHeight="13.5" x14ac:dyDescent="0.15"/>
  <cols>
    <col min="1" max="1" width="4.125" style="1" customWidth="1"/>
    <col min="2" max="13" width="2.25" style="1" customWidth="1"/>
    <col min="14" max="15" width="8.625" style="7" customWidth="1"/>
    <col min="16" max="16" width="7.125" style="7" customWidth="1"/>
    <col min="17" max="17" width="7.125" style="1" customWidth="1"/>
    <col min="18" max="23" width="9.125" style="1" customWidth="1"/>
    <col min="24" max="24" width="9" style="1"/>
    <col min="25" max="25" width="4.625" style="1" customWidth="1"/>
    <col min="26" max="26" width="0" style="1" hidden="1" customWidth="1"/>
    <col min="27" max="27" width="9" style="1" hidden="1" customWidth="1"/>
    <col min="28" max="29" width="0" style="1" hidden="1" customWidth="1"/>
    <col min="30" max="16384" width="9" style="1"/>
  </cols>
  <sheetData>
    <row r="1" spans="2:27" ht="20.100000000000001" customHeight="1" x14ac:dyDescent="0.15">
      <c r="B1" s="1" t="str">
        <f>実施要領!C110</f>
        <v>2.2 管路更新におけるDB方式（技術関係）</v>
      </c>
      <c r="AA1" s="1" t="str">
        <f>B1</f>
        <v>2.2 管路更新におけるDB方式（技術関係）</v>
      </c>
    </row>
    <row r="2" spans="2:27" ht="20.100000000000001" customHeight="1" x14ac:dyDescent="0.15"/>
    <row r="3" spans="2:27" ht="20.100000000000001" customHeight="1" x14ac:dyDescent="0.15"/>
    <row r="4" spans="2:27" ht="20.100000000000001" customHeight="1" x14ac:dyDescent="0.15"/>
    <row r="5" spans="2:27" ht="20.100000000000001" customHeight="1" x14ac:dyDescent="0.15"/>
    <row r="6" spans="2:27" ht="20.100000000000001" customHeight="1" x14ac:dyDescent="0.15"/>
    <row r="7" spans="2:27" ht="20.100000000000001" customHeight="1" x14ac:dyDescent="0.15"/>
    <row r="8" spans="2:27" ht="20.100000000000001" customHeight="1" x14ac:dyDescent="0.15"/>
    <row r="9" spans="2:27" ht="20.100000000000001" customHeight="1" x14ac:dyDescent="0.15"/>
    <row r="10" spans="2:27" ht="20.100000000000001" customHeight="1" x14ac:dyDescent="0.15">
      <c r="D10" s="1" t="s">
        <v>64</v>
      </c>
    </row>
    <row r="11" spans="2:27" ht="20.100000000000001" customHeight="1" thickBot="1" x14ac:dyDescent="0.2"/>
    <row r="12" spans="2:27" ht="17.100000000000001" customHeight="1" x14ac:dyDescent="0.15">
      <c r="D12" s="417" t="s">
        <v>143</v>
      </c>
      <c r="E12" s="418"/>
      <c r="F12" s="418"/>
      <c r="G12" s="418"/>
      <c r="H12" s="418"/>
      <c r="I12" s="418"/>
      <c r="J12" s="418"/>
      <c r="K12" s="418"/>
      <c r="L12" s="418"/>
      <c r="M12" s="418"/>
      <c r="N12" s="418"/>
      <c r="O12" s="418"/>
      <c r="P12" s="418"/>
      <c r="Q12" s="418"/>
      <c r="R12" s="418"/>
      <c r="S12" s="418"/>
      <c r="T12" s="418"/>
      <c r="U12" s="418"/>
      <c r="V12" s="418"/>
      <c r="W12" s="418"/>
      <c r="X12" s="419"/>
    </row>
    <row r="13" spans="2:27" ht="17.100000000000001" customHeight="1" thickBot="1" x14ac:dyDescent="0.2">
      <c r="D13" s="420"/>
      <c r="E13" s="421"/>
      <c r="F13" s="421"/>
      <c r="G13" s="421"/>
      <c r="H13" s="421"/>
      <c r="I13" s="421"/>
      <c r="J13" s="421"/>
      <c r="K13" s="421"/>
      <c r="L13" s="421"/>
      <c r="M13" s="421"/>
      <c r="N13" s="421"/>
      <c r="O13" s="421"/>
      <c r="P13" s="421"/>
      <c r="Q13" s="421"/>
      <c r="R13" s="421"/>
      <c r="S13" s="421"/>
      <c r="T13" s="421"/>
      <c r="U13" s="421"/>
      <c r="V13" s="421"/>
      <c r="W13" s="421"/>
      <c r="X13" s="422"/>
    </row>
    <row r="14" spans="2:27" ht="17.45" customHeight="1" x14ac:dyDescent="0.15">
      <c r="B14"/>
      <c r="C14" s="37"/>
      <c r="D14" s="37"/>
      <c r="E14" s="37"/>
      <c r="F14" s="37"/>
      <c r="G14" s="37"/>
      <c r="H14" s="37"/>
      <c r="I14" s="37"/>
      <c r="J14" s="37"/>
      <c r="K14" s="37"/>
      <c r="L14" s="37"/>
      <c r="M14" s="37"/>
      <c r="N14" s="37"/>
      <c r="O14" s="37"/>
      <c r="P14" s="37"/>
      <c r="Q14" s="37"/>
      <c r="R14" s="37"/>
      <c r="S14" s="37"/>
      <c r="T14" s="37"/>
      <c r="U14" s="37"/>
      <c r="V14" s="37"/>
      <c r="W14" s="37"/>
      <c r="X14" s="37"/>
    </row>
    <row r="15" spans="2:27" ht="17.45" hidden="1" customHeight="1" x14ac:dyDescent="0.15">
      <c r="B15"/>
      <c r="C15" s="37"/>
      <c r="D15" s="37"/>
      <c r="E15" s="37"/>
      <c r="F15" s="37"/>
      <c r="G15" s="37"/>
      <c r="H15" s="37"/>
      <c r="I15" s="37"/>
      <c r="J15" s="37"/>
      <c r="K15" s="37"/>
      <c r="L15" s="37"/>
      <c r="M15" s="37"/>
      <c r="N15" s="37"/>
      <c r="O15" s="37"/>
      <c r="P15" s="37"/>
      <c r="Q15" s="37"/>
      <c r="R15" s="37"/>
      <c r="S15" s="37"/>
      <c r="T15" s="37"/>
      <c r="U15" s="37"/>
      <c r="V15" s="37"/>
      <c r="W15" s="37"/>
      <c r="X15" s="37"/>
    </row>
    <row r="16" spans="2:27" ht="17.45" hidden="1" customHeight="1" x14ac:dyDescent="0.15">
      <c r="B16"/>
      <c r="C16" s="37"/>
      <c r="D16" s="37"/>
      <c r="E16" s="37"/>
      <c r="F16" s="37"/>
      <c r="G16" s="37"/>
      <c r="H16" s="37"/>
      <c r="I16" s="37"/>
      <c r="J16" s="37"/>
      <c r="K16" s="37"/>
      <c r="L16" s="37"/>
      <c r="M16" s="37"/>
      <c r="N16" s="37"/>
      <c r="O16" s="37"/>
      <c r="P16" s="37"/>
      <c r="Q16" s="37"/>
      <c r="R16" s="37"/>
      <c r="S16" s="37"/>
      <c r="T16" s="37"/>
      <c r="U16" s="37"/>
      <c r="V16" s="37"/>
      <c r="W16" s="37"/>
      <c r="X16" s="37"/>
    </row>
    <row r="17" spans="2:27" ht="17.45" hidden="1" customHeight="1" x14ac:dyDescent="0.15">
      <c r="B17"/>
      <c r="C17" s="37"/>
      <c r="D17" s="37"/>
      <c r="E17" s="37"/>
      <c r="F17" s="37"/>
      <c r="G17" s="37"/>
      <c r="H17" s="37"/>
      <c r="I17" s="37"/>
      <c r="J17" s="37"/>
      <c r="K17" s="37"/>
      <c r="L17" s="37"/>
      <c r="M17" s="37"/>
      <c r="N17" s="37"/>
      <c r="O17" s="37"/>
      <c r="P17" s="37"/>
      <c r="Q17" s="37"/>
      <c r="R17" s="37"/>
      <c r="S17" s="37"/>
      <c r="T17" s="37"/>
      <c r="U17" s="37"/>
      <c r="V17" s="37"/>
      <c r="W17" s="37"/>
      <c r="X17" s="37"/>
    </row>
    <row r="18" spans="2:27" ht="17.45" hidden="1" customHeight="1" x14ac:dyDescent="0.15">
      <c r="B18"/>
      <c r="C18" s="37"/>
      <c r="D18" s="37"/>
      <c r="E18" s="37"/>
      <c r="F18" s="37"/>
      <c r="G18" s="37"/>
      <c r="H18" s="37"/>
      <c r="I18" s="37"/>
      <c r="J18" s="37"/>
      <c r="K18" s="37"/>
      <c r="L18" s="37"/>
      <c r="M18" s="37"/>
      <c r="N18" s="37"/>
      <c r="O18" s="37"/>
      <c r="P18" s="37"/>
      <c r="Q18" s="37"/>
      <c r="R18" s="37"/>
      <c r="S18" s="37"/>
      <c r="T18" s="37"/>
      <c r="U18" s="37"/>
      <c r="V18" s="37"/>
      <c r="W18" s="37"/>
      <c r="X18" s="37"/>
    </row>
    <row r="19" spans="2:27" ht="17.45" hidden="1" customHeight="1" x14ac:dyDescent="0.15">
      <c r="B19"/>
      <c r="C19" s="37"/>
      <c r="D19" s="37"/>
      <c r="E19" s="37"/>
      <c r="F19" s="37"/>
      <c r="G19" s="37"/>
      <c r="H19" s="37"/>
      <c r="I19" s="37"/>
      <c r="J19" s="37"/>
      <c r="K19" s="37"/>
      <c r="L19" s="37"/>
      <c r="M19" s="37"/>
      <c r="N19" s="37"/>
      <c r="O19" s="37"/>
      <c r="P19" s="37"/>
      <c r="Q19" s="37"/>
      <c r="R19" s="37"/>
      <c r="S19" s="37"/>
      <c r="T19" s="37"/>
      <c r="U19" s="37"/>
      <c r="V19" s="37"/>
      <c r="W19" s="37"/>
      <c r="X19" s="37"/>
    </row>
    <row r="20" spans="2:27" ht="17.45" hidden="1" customHeight="1" x14ac:dyDescent="0.15">
      <c r="B20"/>
      <c r="C20" s="37"/>
      <c r="D20" s="37"/>
      <c r="E20" s="37"/>
      <c r="F20" s="37"/>
      <c r="G20" s="37"/>
      <c r="H20" s="37"/>
      <c r="I20" s="37"/>
      <c r="J20" s="37"/>
      <c r="K20" s="37"/>
      <c r="L20" s="37"/>
      <c r="M20" s="37"/>
      <c r="N20" s="37"/>
      <c r="O20" s="37"/>
      <c r="P20" s="37"/>
      <c r="Q20" s="37"/>
      <c r="R20" s="37"/>
      <c r="S20" s="37"/>
      <c r="T20" s="37"/>
      <c r="U20" s="37"/>
      <c r="V20" s="37"/>
      <c r="W20" s="37"/>
      <c r="X20" s="37"/>
    </row>
    <row r="21" spans="2:27" ht="17.45" hidden="1" customHeight="1" x14ac:dyDescent="0.15">
      <c r="B21"/>
      <c r="C21" s="37"/>
      <c r="D21" s="37"/>
      <c r="E21" s="37"/>
      <c r="F21" s="37"/>
      <c r="G21" s="37"/>
      <c r="H21" s="37"/>
      <c r="I21" s="37"/>
      <c r="J21" s="37"/>
      <c r="K21" s="37"/>
      <c r="L21" s="37"/>
      <c r="M21" s="37"/>
      <c r="N21" s="37"/>
      <c r="O21" s="37"/>
      <c r="P21" s="37"/>
      <c r="Q21" s="37"/>
      <c r="R21" s="37"/>
      <c r="S21" s="37"/>
      <c r="T21" s="37"/>
      <c r="U21" s="37"/>
      <c r="V21" s="37"/>
      <c r="W21" s="37"/>
      <c r="X21" s="37"/>
    </row>
    <row r="22" spans="2:27" ht="17.45" hidden="1" customHeight="1" x14ac:dyDescent="0.15">
      <c r="B22"/>
      <c r="C22" s="37"/>
      <c r="D22" s="37"/>
      <c r="E22" s="37"/>
      <c r="F22" s="37"/>
      <c r="G22" s="37"/>
      <c r="H22" s="37"/>
      <c r="I22" s="37"/>
      <c r="J22" s="37"/>
      <c r="K22" s="37"/>
      <c r="L22" s="37"/>
      <c r="M22" s="37"/>
      <c r="N22" s="37"/>
      <c r="O22" s="37"/>
      <c r="P22" s="37"/>
      <c r="Q22" s="37"/>
      <c r="R22" s="37"/>
      <c r="S22" s="37"/>
      <c r="T22" s="37"/>
      <c r="U22" s="37"/>
      <c r="V22" s="37"/>
      <c r="W22" s="37"/>
      <c r="X22" s="37"/>
    </row>
    <row r="23" spans="2:27" s="2" customFormat="1" x14ac:dyDescent="0.15">
      <c r="B23" s="36"/>
      <c r="C23" s="37"/>
      <c r="D23" s="37"/>
      <c r="E23" s="2" t="str">
        <f>実施要領!F112</f>
        <v>●質問15</v>
      </c>
      <c r="F23" s="37"/>
      <c r="G23" s="37"/>
      <c r="H23" s="37"/>
      <c r="I23" s="37"/>
      <c r="J23" s="37"/>
      <c r="K23" s="2" t="s">
        <v>323</v>
      </c>
      <c r="L23" s="37"/>
      <c r="M23" s="37"/>
      <c r="N23" s="37"/>
      <c r="O23" s="37"/>
      <c r="P23" s="37"/>
      <c r="Q23" s="37"/>
      <c r="R23" s="37"/>
      <c r="S23" s="37"/>
      <c r="T23" s="37"/>
      <c r="U23" s="37"/>
      <c r="V23" s="37"/>
      <c r="W23" s="37"/>
      <c r="X23" s="37"/>
    </row>
    <row r="24" spans="2:27" ht="15" customHeight="1" x14ac:dyDescent="0.15">
      <c r="P24" s="1"/>
      <c r="AA24" s="30" t="str">
        <f>IF(N27="","",N27)</f>
        <v/>
      </c>
    </row>
    <row r="25" spans="2:27" ht="15" customHeight="1" x14ac:dyDescent="0.15">
      <c r="G25" s="1" t="s">
        <v>324</v>
      </c>
      <c r="L25" s="1" t="s">
        <v>325</v>
      </c>
      <c r="P25" s="1"/>
      <c r="U25" s="31"/>
      <c r="X25" s="33"/>
      <c r="AA25" s="30"/>
    </row>
    <row r="26" spans="2:27" ht="15" customHeight="1" thickBot="1" x14ac:dyDescent="0.2">
      <c r="L26" s="31"/>
      <c r="P26" s="1"/>
      <c r="U26" s="31"/>
      <c r="X26" s="33"/>
      <c r="AA26" s="30"/>
    </row>
    <row r="27" spans="2:27" ht="15" customHeight="1" thickBot="1" x14ac:dyDescent="0.2">
      <c r="L27" s="31"/>
      <c r="N27" s="19"/>
      <c r="P27" s="1"/>
      <c r="U27" s="31"/>
      <c r="X27" s="33"/>
      <c r="AA27" s="30"/>
    </row>
    <row r="28" spans="2:27" ht="15" customHeight="1" x14ac:dyDescent="0.15">
      <c r="N28" s="1"/>
      <c r="O28" s="1"/>
      <c r="Q28" s="7"/>
      <c r="AA28" s="3"/>
    </row>
    <row r="29" spans="2:27" ht="15" customHeight="1" x14ac:dyDescent="0.15">
      <c r="H29" s="1" t="s">
        <v>328</v>
      </c>
      <c r="N29" s="1"/>
      <c r="P29" s="104"/>
      <c r="AA29" s="3" t="e">
        <f>IF(#REF!="","",#REF!)</f>
        <v>#REF!</v>
      </c>
    </row>
    <row r="30" spans="2:27" ht="15" customHeight="1" x14ac:dyDescent="0.15">
      <c r="H30" s="1" t="s">
        <v>329</v>
      </c>
      <c r="J30" s="26"/>
      <c r="N30" s="1"/>
      <c r="O30" s="1"/>
    </row>
    <row r="31" spans="2:27" ht="15" customHeight="1" x14ac:dyDescent="0.15">
      <c r="H31" s="1" t="s">
        <v>330</v>
      </c>
      <c r="J31" s="26"/>
      <c r="N31" s="1"/>
      <c r="O31" s="1"/>
    </row>
    <row r="32" spans="2:27" s="2" customFormat="1" ht="5.0999999999999996" customHeight="1" x14ac:dyDescent="0.15">
      <c r="D32" s="40"/>
      <c r="E32" s="40"/>
      <c r="F32" s="40"/>
      <c r="G32" s="40"/>
      <c r="H32" s="40"/>
      <c r="I32" s="40"/>
      <c r="J32" s="40"/>
      <c r="K32" s="40"/>
      <c r="L32" s="40"/>
      <c r="M32" s="40"/>
      <c r="N32" s="40"/>
      <c r="O32" s="40"/>
      <c r="P32" s="40"/>
      <c r="Q32" s="40"/>
      <c r="R32" s="40"/>
      <c r="S32" s="40"/>
      <c r="T32" s="40"/>
      <c r="U32" s="40"/>
      <c r="V32" s="40"/>
      <c r="W32" s="40"/>
      <c r="X32" s="40"/>
    </row>
    <row r="33" spans="2:31" ht="15" customHeight="1" x14ac:dyDescent="0.15">
      <c r="N33" s="1"/>
      <c r="O33" s="1"/>
      <c r="Q33" s="7"/>
      <c r="AA33" s="3"/>
    </row>
    <row r="34" spans="2:31" ht="15" customHeight="1" x14ac:dyDescent="0.15">
      <c r="E34" s="2" t="str">
        <f>実施要領!F113</f>
        <v>●質問15-1</v>
      </c>
      <c r="I34" s="105"/>
      <c r="K34" s="1" t="s">
        <v>331</v>
      </c>
      <c r="N34" s="1"/>
      <c r="O34" s="1"/>
      <c r="P34" s="126"/>
      <c r="Q34" s="104"/>
      <c r="R34" s="60"/>
      <c r="S34" s="125"/>
      <c r="T34" s="125"/>
      <c r="U34" s="125"/>
      <c r="V34" s="125"/>
      <c r="W34" s="125"/>
      <c r="X34" s="125"/>
      <c r="Y34" s="125"/>
      <c r="AA34" s="30" t="e">
        <f>IF(#REF!="","",#REF!)</f>
        <v>#REF!</v>
      </c>
      <c r="AB34" s="30" t="str">
        <f>IF(S34="","",S34)</f>
        <v/>
      </c>
    </row>
    <row r="35" spans="2:31" ht="15" customHeight="1" x14ac:dyDescent="0.15">
      <c r="G35" s="402" t="s">
        <v>567</v>
      </c>
      <c r="H35" s="402"/>
      <c r="I35" s="402"/>
      <c r="J35" s="402"/>
      <c r="K35" s="402"/>
      <c r="L35" s="402"/>
      <c r="M35" s="402"/>
      <c r="N35" s="402"/>
      <c r="O35" s="402"/>
      <c r="P35" s="402"/>
      <c r="Q35" s="402"/>
      <c r="R35" s="402"/>
      <c r="S35" s="402"/>
      <c r="T35" s="402"/>
      <c r="U35" s="402"/>
      <c r="V35" s="402"/>
      <c r="W35" s="402"/>
      <c r="X35" s="402"/>
      <c r="Y35" s="125"/>
      <c r="AA35" s="3"/>
    </row>
    <row r="36" spans="2:31" ht="15" customHeight="1" x14ac:dyDescent="0.15">
      <c r="G36" s="402"/>
      <c r="H36" s="402"/>
      <c r="I36" s="402"/>
      <c r="J36" s="402"/>
      <c r="K36" s="402"/>
      <c r="L36" s="402"/>
      <c r="M36" s="402"/>
      <c r="N36" s="402"/>
      <c r="O36" s="402"/>
      <c r="P36" s="402"/>
      <c r="Q36" s="402"/>
      <c r="R36" s="402"/>
      <c r="S36" s="402"/>
      <c r="T36" s="402"/>
      <c r="U36" s="402"/>
      <c r="V36" s="402"/>
      <c r="W36" s="402"/>
      <c r="X36" s="402"/>
      <c r="Y36" s="148"/>
      <c r="AA36" s="3"/>
    </row>
    <row r="37" spans="2:31" ht="15" customHeight="1" x14ac:dyDescent="0.15">
      <c r="L37" s="26"/>
      <c r="N37" s="1"/>
      <c r="O37" s="1"/>
      <c r="Q37" s="104"/>
      <c r="R37" s="104"/>
      <c r="S37" s="125"/>
      <c r="T37" s="125"/>
      <c r="U37" s="125"/>
      <c r="V37" s="125"/>
      <c r="W37" s="125"/>
      <c r="X37" s="125"/>
      <c r="Y37" s="125"/>
      <c r="AA37" s="3"/>
    </row>
    <row r="38" spans="2:31" ht="15" customHeight="1" x14ac:dyDescent="0.15">
      <c r="G38" s="83" t="s">
        <v>332</v>
      </c>
      <c r="N38" s="1"/>
      <c r="O38" s="1"/>
      <c r="P38" s="126"/>
      <c r="Q38" s="104"/>
      <c r="R38" s="60"/>
      <c r="S38" s="125"/>
      <c r="T38" s="125"/>
      <c r="U38" s="125"/>
      <c r="V38" s="125"/>
      <c r="W38" s="125"/>
      <c r="X38" s="125"/>
      <c r="Y38" s="125"/>
      <c r="AA38" s="30" t="e">
        <f>IF(#REF!="","",#REF!)</f>
        <v>#REF!</v>
      </c>
      <c r="AB38" s="30" t="str">
        <f>IF(S38="","",S38)</f>
        <v/>
      </c>
    </row>
    <row r="39" spans="2:31" ht="4.5" customHeight="1" thickBot="1" x14ac:dyDescent="0.2">
      <c r="L39" s="26"/>
      <c r="N39" s="1"/>
      <c r="O39" s="1"/>
      <c r="P39" s="6"/>
      <c r="Q39" s="104"/>
      <c r="R39" s="104"/>
      <c r="S39" s="125"/>
      <c r="T39" s="125"/>
      <c r="U39" s="125"/>
      <c r="V39" s="125"/>
      <c r="W39" s="125"/>
      <c r="X39" s="125"/>
      <c r="Y39" s="125"/>
      <c r="AA39" s="3"/>
    </row>
    <row r="40" spans="2:31" ht="15" customHeight="1" x14ac:dyDescent="0.15">
      <c r="M40" s="392"/>
      <c r="N40" s="393"/>
      <c r="O40" s="393"/>
      <c r="P40" s="393"/>
      <c r="Q40" s="393"/>
      <c r="R40" s="393"/>
      <c r="S40" s="393"/>
      <c r="T40" s="393"/>
      <c r="U40" s="393"/>
      <c r="V40" s="393"/>
      <c r="W40" s="393"/>
      <c r="X40" s="394"/>
      <c r="Y40" s="28"/>
      <c r="AA40" s="3"/>
    </row>
    <row r="41" spans="2:31" ht="15" customHeight="1" x14ac:dyDescent="0.15">
      <c r="M41" s="395"/>
      <c r="N41" s="396"/>
      <c r="O41" s="396"/>
      <c r="P41" s="396"/>
      <c r="Q41" s="396"/>
      <c r="R41" s="396"/>
      <c r="S41" s="396"/>
      <c r="T41" s="396"/>
      <c r="U41" s="396"/>
      <c r="V41" s="396"/>
      <c r="W41" s="396"/>
      <c r="X41" s="397"/>
      <c r="Y41" s="28"/>
      <c r="AA41" s="3"/>
    </row>
    <row r="42" spans="2:31" ht="15" customHeight="1" thickBot="1" x14ac:dyDescent="0.2">
      <c r="M42" s="398"/>
      <c r="N42" s="399"/>
      <c r="O42" s="399"/>
      <c r="P42" s="399"/>
      <c r="Q42" s="399"/>
      <c r="R42" s="399"/>
      <c r="S42" s="399"/>
      <c r="T42" s="399"/>
      <c r="U42" s="399"/>
      <c r="V42" s="399"/>
      <c r="W42" s="399"/>
      <c r="X42" s="400"/>
      <c r="Y42" s="28"/>
      <c r="AA42" s="3"/>
    </row>
    <row r="43" spans="2:31" ht="15" customHeight="1" x14ac:dyDescent="0.15">
      <c r="L43" s="26"/>
      <c r="N43" s="1"/>
      <c r="O43" s="1"/>
      <c r="Q43" s="104"/>
      <c r="R43" s="104"/>
      <c r="S43" s="28"/>
      <c r="T43" s="28"/>
      <c r="U43" s="28"/>
      <c r="V43" s="28"/>
      <c r="W43" s="28"/>
      <c r="X43" s="28"/>
      <c r="Y43" s="28"/>
      <c r="AA43" s="3"/>
      <c r="AE43" s="2"/>
    </row>
    <row r="44" spans="2:31" ht="15" customHeight="1" x14ac:dyDescent="0.15">
      <c r="B44"/>
    </row>
    <row r="45" spans="2:31" ht="15" customHeight="1" x14ac:dyDescent="0.15"/>
    <row r="46" spans="2:31" ht="15" customHeight="1" x14ac:dyDescent="0.15"/>
  </sheetData>
  <mergeCells count="3">
    <mergeCell ref="M40:X42"/>
    <mergeCell ref="D12:X13"/>
    <mergeCell ref="G35:X36"/>
  </mergeCells>
  <phoneticPr fontId="1"/>
  <dataValidations count="2">
    <dataValidation type="list" allowBlank="1" showInputMessage="1" sqref="X25:X27" xr:uid="{00000000-0002-0000-0900-000000000000}">
      <formula1>$Y$47:$Y$48</formula1>
    </dataValidation>
    <dataValidation type="list" allowBlank="1" showInputMessage="1" sqref="N27" xr:uid="{7F93BF2E-9F34-43D6-BE95-72E40558118B}">
      <formula1>"A,B,C"</formula1>
    </dataValidation>
  </dataValidations>
  <pageMargins left="0.62992125984251968" right="0.39370078740157483" top="0.78740157480314965" bottom="0.59055118110236227" header="0.51181102362204722" footer="0.51181102362204722"/>
  <pageSetup paperSize="9" scale="7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sheetPr>
  <dimension ref="B1:AB55"/>
  <sheetViews>
    <sheetView showGridLines="0" view="pageBreakPreview" zoomScale="85" zoomScaleNormal="100" zoomScaleSheetLayoutView="85" workbookViewId="0">
      <selection activeCell="B1" sqref="B1"/>
    </sheetView>
  </sheetViews>
  <sheetFormatPr defaultColWidth="9" defaultRowHeight="13.5" x14ac:dyDescent="0.15"/>
  <cols>
    <col min="1" max="1" width="4.125" style="1" customWidth="1"/>
    <col min="2" max="13" width="2.25" style="1" customWidth="1"/>
    <col min="14" max="15" width="8.625" style="7" customWidth="1"/>
    <col min="16" max="16" width="7.125" style="7" customWidth="1"/>
    <col min="17" max="17" width="7.625" style="1" customWidth="1"/>
    <col min="18" max="23" width="9.125" style="1" customWidth="1"/>
    <col min="24" max="24" width="9" style="1"/>
    <col min="25" max="25" width="4.625" style="1" customWidth="1"/>
    <col min="26" max="26" width="0" style="1" hidden="1" customWidth="1"/>
    <col min="27" max="27" width="9" style="1" hidden="1" customWidth="1"/>
    <col min="28" max="29" width="0" style="1" hidden="1" customWidth="1"/>
    <col min="30" max="16384" width="9" style="1"/>
  </cols>
  <sheetData>
    <row r="1" spans="2:27" ht="20.100000000000001" customHeight="1" x14ac:dyDescent="0.15">
      <c r="B1" s="1" t="str">
        <f>実施要領!C116</f>
        <v>2.3 河川の事前放流（技術関係）</v>
      </c>
      <c r="AA1" s="1" t="str">
        <f>B1</f>
        <v>2.3 河川の事前放流（技術関係）</v>
      </c>
    </row>
    <row r="2" spans="2:27" ht="20.100000000000001" customHeight="1" x14ac:dyDescent="0.15"/>
    <row r="3" spans="2:27" ht="20.100000000000001" customHeight="1" x14ac:dyDescent="0.15"/>
    <row r="4" spans="2:27" ht="20.100000000000001" customHeight="1" x14ac:dyDescent="0.15"/>
    <row r="5" spans="2:27" ht="20.100000000000001" customHeight="1" x14ac:dyDescent="0.15">
      <c r="G5"/>
    </row>
    <row r="6" spans="2:27" ht="20.100000000000001" customHeight="1" x14ac:dyDescent="0.15">
      <c r="H6"/>
    </row>
    <row r="7" spans="2:27" ht="20.100000000000001" customHeight="1" x14ac:dyDescent="0.15"/>
    <row r="8" spans="2:27" ht="20.100000000000001" customHeight="1" x14ac:dyDescent="0.15">
      <c r="D8" s="102" t="s">
        <v>64</v>
      </c>
    </row>
    <row r="9" spans="2:27" ht="20.100000000000001" customHeight="1" thickBot="1" x14ac:dyDescent="0.2"/>
    <row r="10" spans="2:27" ht="17.100000000000001" customHeight="1" x14ac:dyDescent="0.15">
      <c r="B10" s="15"/>
      <c r="C10" s="38"/>
      <c r="D10" s="403" t="s">
        <v>333</v>
      </c>
      <c r="E10" s="404"/>
      <c r="F10" s="404"/>
      <c r="G10" s="404"/>
      <c r="H10" s="404"/>
      <c r="I10" s="404"/>
      <c r="J10" s="404"/>
      <c r="K10" s="404"/>
      <c r="L10" s="404"/>
      <c r="M10" s="404"/>
      <c r="N10" s="404"/>
      <c r="O10" s="404"/>
      <c r="P10" s="404"/>
      <c r="Q10" s="404"/>
      <c r="R10" s="404"/>
      <c r="S10" s="404"/>
      <c r="T10" s="404"/>
      <c r="U10" s="404"/>
      <c r="V10" s="404"/>
      <c r="W10" s="404"/>
      <c r="X10" s="405"/>
    </row>
    <row r="11" spans="2:27" ht="17.100000000000001" customHeight="1" thickBot="1" x14ac:dyDescent="0.2">
      <c r="B11"/>
      <c r="C11" s="38"/>
      <c r="D11" s="406"/>
      <c r="E11" s="407"/>
      <c r="F11" s="407"/>
      <c r="G11" s="407"/>
      <c r="H11" s="407"/>
      <c r="I11" s="407"/>
      <c r="J11" s="407"/>
      <c r="K11" s="407"/>
      <c r="L11" s="407"/>
      <c r="M11" s="407"/>
      <c r="N11" s="407"/>
      <c r="O11" s="407"/>
      <c r="P11" s="407"/>
      <c r="Q11" s="407"/>
      <c r="R11" s="407"/>
      <c r="S11" s="407"/>
      <c r="T11" s="407"/>
      <c r="U11" s="407"/>
      <c r="V11" s="407"/>
      <c r="W11" s="407"/>
      <c r="X11" s="408"/>
    </row>
    <row r="12" spans="2:27" s="2" customFormat="1" ht="17.45" customHeight="1" x14ac:dyDescent="0.15">
      <c r="B12" s="41"/>
      <c r="C12" s="37"/>
      <c r="D12" s="40"/>
      <c r="E12" s="40"/>
      <c r="F12" s="40"/>
      <c r="G12" s="40"/>
      <c r="H12" s="40"/>
      <c r="I12" s="40"/>
      <c r="J12" s="40"/>
      <c r="K12" s="40"/>
      <c r="L12" s="40"/>
      <c r="M12" s="40"/>
      <c r="N12" s="40"/>
      <c r="O12" s="40"/>
      <c r="P12" s="40"/>
      <c r="Q12" s="40"/>
      <c r="R12" s="40"/>
      <c r="S12" s="40"/>
      <c r="T12" s="40"/>
      <c r="U12" s="40"/>
      <c r="V12" s="40"/>
      <c r="W12" s="40"/>
      <c r="X12" s="40"/>
    </row>
    <row r="13" spans="2:27" s="2" customFormat="1" ht="17.45" hidden="1" customHeight="1" x14ac:dyDescent="0.15">
      <c r="B13" s="41"/>
      <c r="C13" s="37"/>
      <c r="D13" s="40"/>
      <c r="E13" s="40"/>
      <c r="F13" s="40"/>
      <c r="G13" s="40"/>
      <c r="H13" s="40"/>
      <c r="I13" s="40"/>
      <c r="J13" s="40"/>
      <c r="K13" s="40"/>
      <c r="L13" s="40"/>
      <c r="M13" s="40"/>
      <c r="N13" s="40"/>
      <c r="O13" s="40"/>
      <c r="P13" s="40"/>
      <c r="Q13" s="40"/>
      <c r="R13" s="40"/>
      <c r="S13" s="40"/>
      <c r="T13" s="40"/>
      <c r="U13" s="40"/>
      <c r="V13" s="40"/>
      <c r="W13" s="40"/>
      <c r="X13" s="40"/>
    </row>
    <row r="14" spans="2:27" s="2" customFormat="1" ht="17.45" hidden="1" customHeight="1" x14ac:dyDescent="0.15">
      <c r="B14" s="41"/>
      <c r="C14" s="37"/>
      <c r="D14" s="40"/>
      <c r="E14" s="40"/>
      <c r="F14" s="40"/>
      <c r="G14" s="40"/>
      <c r="H14" s="40"/>
      <c r="I14" s="40"/>
      <c r="J14" s="40"/>
      <c r="K14" s="40"/>
      <c r="L14" s="40"/>
      <c r="M14" s="40"/>
      <c r="N14" s="40"/>
      <c r="O14" s="40"/>
      <c r="P14" s="40"/>
      <c r="Q14" s="40"/>
      <c r="R14" s="40"/>
      <c r="S14" s="40"/>
      <c r="T14" s="40"/>
      <c r="U14" s="40"/>
      <c r="V14" s="40"/>
      <c r="W14" s="40"/>
      <c r="X14" s="40"/>
    </row>
    <row r="15" spans="2:27" s="2" customFormat="1" ht="17.45" hidden="1" customHeight="1" x14ac:dyDescent="0.15">
      <c r="B15" s="41"/>
      <c r="C15" s="37"/>
      <c r="D15" s="40"/>
      <c r="E15" s="40"/>
      <c r="F15" s="40"/>
      <c r="G15" s="40"/>
      <c r="H15" s="40"/>
      <c r="I15" s="40"/>
      <c r="J15" s="40"/>
      <c r="K15" s="40"/>
      <c r="L15" s="40"/>
      <c r="M15" s="40"/>
      <c r="N15" s="40"/>
      <c r="O15" s="40"/>
      <c r="P15" s="40"/>
      <c r="Q15" s="40"/>
      <c r="R15" s="40"/>
      <c r="S15" s="40"/>
      <c r="T15" s="40"/>
      <c r="U15" s="40"/>
      <c r="V15" s="40"/>
      <c r="W15" s="40"/>
      <c r="X15" s="40"/>
    </row>
    <row r="16" spans="2:27" s="2" customFormat="1" ht="17.45" hidden="1" customHeight="1" x14ac:dyDescent="0.15">
      <c r="B16" s="41"/>
      <c r="C16" s="37"/>
      <c r="D16" s="40"/>
      <c r="E16" s="40"/>
      <c r="F16" s="40"/>
      <c r="G16" s="40"/>
      <c r="H16" s="40"/>
      <c r="I16" s="40"/>
      <c r="J16" s="40"/>
      <c r="K16" s="40"/>
      <c r="L16" s="40"/>
      <c r="M16" s="40"/>
      <c r="N16" s="40"/>
      <c r="O16" s="40"/>
      <c r="P16" s="40"/>
      <c r="Q16" s="40"/>
      <c r="R16" s="40"/>
      <c r="S16" s="40"/>
      <c r="T16" s="40"/>
      <c r="U16" s="40"/>
      <c r="V16" s="40"/>
      <c r="W16" s="40"/>
      <c r="X16" s="40"/>
    </row>
    <row r="17" spans="2:28" s="2" customFormat="1" ht="17.45" hidden="1" customHeight="1" x14ac:dyDescent="0.15">
      <c r="B17" s="41"/>
      <c r="C17" s="37"/>
      <c r="D17" s="40"/>
      <c r="E17" s="40"/>
      <c r="F17" s="40"/>
      <c r="G17" s="40"/>
      <c r="H17" s="40"/>
      <c r="I17" s="40"/>
      <c r="J17" s="40"/>
      <c r="K17" s="40"/>
      <c r="L17" s="40"/>
      <c r="M17" s="40"/>
      <c r="N17" s="40"/>
      <c r="O17" s="40"/>
      <c r="P17" s="40"/>
      <c r="Q17" s="40"/>
      <c r="R17" s="40"/>
      <c r="S17" s="40"/>
      <c r="T17" s="40"/>
      <c r="U17" s="40"/>
      <c r="V17" s="40"/>
      <c r="W17" s="40"/>
      <c r="X17" s="40"/>
    </row>
    <row r="18" spans="2:28" s="2" customFormat="1" ht="17.45" hidden="1" customHeight="1" x14ac:dyDescent="0.15">
      <c r="B18" s="41"/>
      <c r="C18" s="37"/>
      <c r="D18" s="40"/>
      <c r="E18" s="40"/>
      <c r="F18" s="40"/>
      <c r="G18" s="40"/>
      <c r="H18" s="40"/>
      <c r="I18" s="40"/>
      <c r="J18" s="40"/>
      <c r="K18" s="40"/>
      <c r="L18" s="40"/>
      <c r="M18" s="40"/>
      <c r="N18" s="40"/>
      <c r="O18" s="40"/>
      <c r="P18" s="40"/>
      <c r="Q18" s="40"/>
      <c r="R18" s="40"/>
      <c r="S18" s="40"/>
      <c r="T18" s="40"/>
      <c r="U18" s="40"/>
      <c r="V18" s="40"/>
      <c r="W18" s="40"/>
      <c r="X18" s="40"/>
    </row>
    <row r="19" spans="2:28" s="2" customFormat="1" x14ac:dyDescent="0.15">
      <c r="B19" s="36"/>
      <c r="C19" s="37"/>
      <c r="D19" s="37"/>
      <c r="E19" s="2" t="str">
        <f>実施要領!F118</f>
        <v>●質問16</v>
      </c>
      <c r="F19" s="37"/>
      <c r="G19" s="37"/>
      <c r="H19" s="37"/>
      <c r="J19" s="37"/>
      <c r="K19" s="2" t="s">
        <v>552</v>
      </c>
      <c r="L19" s="37"/>
      <c r="M19" s="37"/>
      <c r="N19" s="37"/>
      <c r="O19" s="37"/>
      <c r="P19" s="37"/>
      <c r="Q19" s="37"/>
      <c r="R19" s="37"/>
      <c r="S19" s="37"/>
      <c r="T19" s="37"/>
      <c r="U19" s="37"/>
      <c r="V19" s="37"/>
      <c r="W19" s="37"/>
      <c r="X19" s="37"/>
    </row>
    <row r="20" spans="2:28" s="2" customFormat="1" x14ac:dyDescent="0.15">
      <c r="B20" s="36"/>
      <c r="C20" s="37"/>
      <c r="D20" s="37"/>
      <c r="F20" s="37"/>
      <c r="G20" s="37"/>
      <c r="H20" s="37"/>
      <c r="J20" s="37"/>
      <c r="K20" s="37"/>
      <c r="L20" s="37"/>
      <c r="M20" s="37"/>
      <c r="N20" s="37"/>
      <c r="O20" s="37"/>
      <c r="P20" s="37"/>
      <c r="Q20" s="37"/>
      <c r="R20" s="37"/>
      <c r="S20" s="37"/>
      <c r="T20" s="37"/>
      <c r="U20" s="37"/>
      <c r="V20" s="37"/>
      <c r="W20" s="37"/>
      <c r="X20" s="37"/>
    </row>
    <row r="21" spans="2:28" ht="15" customHeight="1" x14ac:dyDescent="0.15">
      <c r="G21" s="1" t="s">
        <v>81</v>
      </c>
      <c r="L21" s="1" t="s">
        <v>29</v>
      </c>
      <c r="P21" s="1"/>
      <c r="AA21" s="30" t="str">
        <f>IF(N23="","",N23)</f>
        <v/>
      </c>
    </row>
    <row r="22" spans="2:28" ht="15" customHeight="1" thickBot="1" x14ac:dyDescent="0.2">
      <c r="M22" s="31"/>
      <c r="P22" s="1"/>
      <c r="Q22" s="37"/>
      <c r="AA22" s="30"/>
    </row>
    <row r="23" spans="2:28" ht="15" customHeight="1" thickBot="1" x14ac:dyDescent="0.2">
      <c r="M23" s="31"/>
      <c r="N23" s="19"/>
      <c r="P23" s="1"/>
      <c r="Q23" s="37"/>
      <c r="AA23" s="30"/>
    </row>
    <row r="24" spans="2:28" ht="15" customHeight="1" x14ac:dyDescent="0.15">
      <c r="N24" s="1"/>
      <c r="O24" s="1"/>
      <c r="Q24" s="7"/>
      <c r="AA24" s="3"/>
    </row>
    <row r="25" spans="2:28" ht="15" customHeight="1" x14ac:dyDescent="0.15">
      <c r="H25" s="1" t="s">
        <v>336</v>
      </c>
      <c r="N25" s="1"/>
      <c r="P25" s="104"/>
      <c r="AA25" s="3" t="e">
        <f>IF(#REF!="","",#REF!)</f>
        <v>#REF!</v>
      </c>
    </row>
    <row r="26" spans="2:28" ht="15" customHeight="1" x14ac:dyDescent="0.15">
      <c r="H26" s="1" t="s">
        <v>337</v>
      </c>
      <c r="J26" s="26"/>
      <c r="N26" s="1"/>
      <c r="O26" s="1"/>
    </row>
    <row r="27" spans="2:28" s="2" customFormat="1" ht="5.0999999999999996" customHeight="1" x14ac:dyDescent="0.15">
      <c r="B27" s="36"/>
      <c r="C27" s="37"/>
      <c r="D27" s="37"/>
      <c r="F27" s="37"/>
      <c r="G27" s="37"/>
      <c r="H27" s="37"/>
      <c r="J27" s="37"/>
      <c r="K27" s="37"/>
      <c r="L27" s="37"/>
      <c r="M27" s="37"/>
      <c r="N27" s="37"/>
      <c r="O27" s="37"/>
      <c r="P27" s="37"/>
      <c r="Q27" s="37"/>
      <c r="R27" s="37"/>
      <c r="S27" s="37"/>
      <c r="T27" s="37"/>
      <c r="U27" s="37"/>
      <c r="V27" s="37"/>
      <c r="W27" s="37"/>
      <c r="X27" s="37"/>
    </row>
    <row r="28" spans="2:28" ht="15" customHeight="1" x14ac:dyDescent="0.15">
      <c r="P28" s="1"/>
      <c r="U28" s="31"/>
      <c r="AA28" s="30" t="e">
        <f>IF(#REF!="","",#REF!)</f>
        <v>#REF!</v>
      </c>
    </row>
    <row r="29" spans="2:28" ht="15" customHeight="1" x14ac:dyDescent="0.15">
      <c r="E29" s="2" t="str">
        <f>実施要領!F119</f>
        <v>●質問16-1</v>
      </c>
      <c r="I29" s="105"/>
      <c r="K29" s="1" t="s">
        <v>334</v>
      </c>
      <c r="N29" s="1"/>
      <c r="O29" s="1"/>
      <c r="P29" s="149"/>
      <c r="Q29" s="104"/>
      <c r="R29" s="60"/>
      <c r="S29" s="148"/>
      <c r="T29" s="148"/>
      <c r="U29" s="148"/>
      <c r="V29" s="148"/>
      <c r="W29" s="148"/>
      <c r="X29" s="148"/>
      <c r="Y29" s="148"/>
      <c r="AA29" s="30" t="e">
        <f>IF(#REF!="","",#REF!)</f>
        <v>#REF!</v>
      </c>
      <c r="AB29" s="30" t="str">
        <f>IF(S29="","",S29)</f>
        <v/>
      </c>
    </row>
    <row r="30" spans="2:28" ht="15" customHeight="1" x14ac:dyDescent="0.15">
      <c r="G30" s="1" t="s">
        <v>335</v>
      </c>
      <c r="H30" s="147"/>
      <c r="I30" s="147"/>
      <c r="J30" s="147"/>
      <c r="K30" s="147"/>
      <c r="L30" s="147"/>
      <c r="M30" s="147"/>
      <c r="N30" s="147"/>
      <c r="O30" s="147"/>
      <c r="P30" s="147"/>
      <c r="Q30" s="147"/>
      <c r="R30" s="147"/>
      <c r="S30" s="147"/>
      <c r="T30" s="147"/>
      <c r="U30" s="147"/>
      <c r="V30" s="147"/>
      <c r="W30" s="147"/>
      <c r="X30" s="147"/>
      <c r="Y30" s="148"/>
      <c r="AA30" s="3"/>
    </row>
    <row r="31" spans="2:28" s="2" customFormat="1" x14ac:dyDescent="0.15">
      <c r="B31" s="36"/>
      <c r="C31" s="37"/>
      <c r="D31" s="37"/>
      <c r="F31" s="37"/>
      <c r="G31" s="37"/>
      <c r="H31" s="37"/>
      <c r="J31" s="37"/>
      <c r="K31" s="37"/>
      <c r="L31" s="37"/>
      <c r="M31" s="37"/>
      <c r="N31" s="37"/>
      <c r="O31" s="37"/>
      <c r="P31" s="37"/>
      <c r="Q31" s="37"/>
      <c r="R31" s="37"/>
      <c r="S31" s="37"/>
      <c r="T31" s="37"/>
      <c r="U31" s="37"/>
      <c r="V31" s="37"/>
      <c r="W31" s="37"/>
      <c r="X31" s="37"/>
    </row>
    <row r="32" spans="2:28" ht="15" customHeight="1" x14ac:dyDescent="0.15">
      <c r="G32" s="1" t="s">
        <v>338</v>
      </c>
      <c r="M32" s="1" t="s">
        <v>29</v>
      </c>
      <c r="P32" s="1"/>
      <c r="AA32" s="30" t="str">
        <f>IF(N34="","",N34)</f>
        <v/>
      </c>
    </row>
    <row r="33" spans="2:28" ht="15" customHeight="1" thickBot="1" x14ac:dyDescent="0.2">
      <c r="M33" s="31"/>
      <c r="P33" s="1"/>
      <c r="Q33" s="37"/>
      <c r="AA33" s="30"/>
    </row>
    <row r="34" spans="2:28" ht="15" customHeight="1" thickBot="1" x14ac:dyDescent="0.2">
      <c r="M34" s="31"/>
      <c r="N34" s="19"/>
      <c r="P34" s="1"/>
      <c r="Q34" s="37"/>
      <c r="AA34" s="30"/>
    </row>
    <row r="35" spans="2:28" ht="15" customHeight="1" x14ac:dyDescent="0.15">
      <c r="N35" s="1"/>
      <c r="O35" s="1"/>
      <c r="Q35" s="7"/>
      <c r="AA35" s="3"/>
    </row>
    <row r="36" spans="2:28" ht="15" customHeight="1" x14ac:dyDescent="0.15">
      <c r="H36" s="1" t="s">
        <v>339</v>
      </c>
      <c r="N36" s="1"/>
      <c r="P36" s="104"/>
      <c r="AA36" s="3" t="e">
        <f>IF(#REF!="","",#REF!)</f>
        <v>#REF!</v>
      </c>
    </row>
    <row r="37" spans="2:28" ht="15" customHeight="1" x14ac:dyDescent="0.15">
      <c r="H37" s="1" t="s">
        <v>337</v>
      </c>
      <c r="J37" s="26"/>
      <c r="N37" s="1"/>
      <c r="O37" s="1"/>
    </row>
    <row r="38" spans="2:28" s="2" customFormat="1" x14ac:dyDescent="0.15">
      <c r="B38" s="36"/>
      <c r="C38" s="37"/>
      <c r="D38" s="37"/>
      <c r="F38" s="37"/>
      <c r="G38" s="37"/>
      <c r="H38" s="37"/>
      <c r="J38" s="37"/>
      <c r="K38" s="37"/>
      <c r="L38" s="37"/>
      <c r="M38" s="37"/>
      <c r="N38" s="37"/>
      <c r="O38" s="37"/>
      <c r="P38" s="37"/>
      <c r="Q38" s="37"/>
      <c r="R38" s="37"/>
      <c r="S38" s="37"/>
      <c r="T38" s="37"/>
      <c r="U38" s="37"/>
      <c r="V38" s="37"/>
      <c r="W38" s="37"/>
      <c r="X38" s="37"/>
    </row>
    <row r="39" spans="2:28" s="2" customFormat="1" ht="5.0999999999999996" customHeight="1" x14ac:dyDescent="0.15">
      <c r="J39"/>
      <c r="P39" s="6"/>
      <c r="Q39" s="104"/>
      <c r="R39" s="104"/>
      <c r="S39" s="28"/>
      <c r="T39" s="28"/>
      <c r="U39" s="28"/>
      <c r="V39" s="28"/>
      <c r="W39" s="28"/>
      <c r="X39" s="28"/>
      <c r="Y39" s="28"/>
      <c r="AA39" s="3"/>
    </row>
    <row r="40" spans="2:28" ht="15" customHeight="1" x14ac:dyDescent="0.15">
      <c r="E40" s="2" t="str">
        <f>実施要領!F120</f>
        <v>●質問16-2</v>
      </c>
      <c r="I40" s="105"/>
      <c r="K40" s="1" t="s">
        <v>504</v>
      </c>
      <c r="N40" s="1"/>
      <c r="O40" s="1"/>
      <c r="P40" s="149"/>
      <c r="Q40" s="104"/>
      <c r="R40" s="60"/>
      <c r="S40" s="148"/>
      <c r="T40" s="148"/>
      <c r="U40" s="148"/>
      <c r="V40" s="148"/>
      <c r="W40" s="148"/>
      <c r="X40" s="148"/>
      <c r="Y40" s="148"/>
      <c r="AA40" s="30" t="e">
        <f>IF(#REF!="","",#REF!)</f>
        <v>#REF!</v>
      </c>
      <c r="AB40" s="30" t="str">
        <f>IF(S40="","",S40)</f>
        <v/>
      </c>
    </row>
    <row r="41" spans="2:28" ht="15" customHeight="1" x14ac:dyDescent="0.15">
      <c r="G41" s="1" t="s">
        <v>340</v>
      </c>
      <c r="H41" s="147"/>
      <c r="I41" s="147"/>
      <c r="J41" s="147"/>
      <c r="K41" s="147"/>
      <c r="L41" s="147"/>
      <c r="M41" s="147"/>
      <c r="N41" s="147"/>
      <c r="O41" s="147"/>
      <c r="P41" s="147"/>
      <c r="Q41" s="147"/>
      <c r="R41" s="147"/>
      <c r="S41" s="147"/>
      <c r="T41" s="147"/>
      <c r="U41" s="147"/>
      <c r="V41" s="147"/>
      <c r="W41" s="147"/>
      <c r="X41" s="147"/>
      <c r="Y41" s="148"/>
      <c r="AA41" s="3"/>
    </row>
    <row r="42" spans="2:28" ht="15" customHeight="1" x14ac:dyDescent="0.15">
      <c r="L42" s="26"/>
      <c r="N42" s="1"/>
      <c r="O42" s="1"/>
      <c r="Q42" s="104"/>
      <c r="R42" s="104"/>
      <c r="S42" s="148"/>
      <c r="T42" s="148"/>
      <c r="U42" s="148"/>
      <c r="V42" s="148"/>
      <c r="W42" s="148"/>
      <c r="X42" s="148"/>
      <c r="Y42" s="148"/>
      <c r="AA42" s="3"/>
    </row>
    <row r="43" spans="2:28" ht="15" customHeight="1" x14ac:dyDescent="0.15">
      <c r="G43" s="83" t="s">
        <v>341</v>
      </c>
      <c r="N43" s="1"/>
      <c r="O43" s="1"/>
      <c r="P43" s="149"/>
      <c r="Q43" s="104"/>
      <c r="R43" s="60"/>
      <c r="S43" s="148"/>
      <c r="T43" s="148"/>
      <c r="U43" s="148"/>
      <c r="V43" s="148"/>
      <c r="W43" s="148"/>
      <c r="X43" s="148"/>
      <c r="Y43" s="148"/>
      <c r="AA43" s="30" t="e">
        <f>IF(#REF!="","",#REF!)</f>
        <v>#REF!</v>
      </c>
      <c r="AB43" s="30" t="str">
        <f>IF(S43="","",S43)</f>
        <v/>
      </c>
    </row>
    <row r="44" spans="2:28" ht="4.5" customHeight="1" thickBot="1" x14ac:dyDescent="0.2">
      <c r="L44" s="26"/>
      <c r="N44" s="1"/>
      <c r="O44" s="1"/>
      <c r="P44" s="6"/>
      <c r="Q44" s="104"/>
      <c r="R44" s="104"/>
      <c r="S44" s="148"/>
      <c r="T44" s="148"/>
      <c r="U44" s="148"/>
      <c r="V44" s="148"/>
      <c r="W44" s="148"/>
      <c r="X44" s="148"/>
      <c r="Y44" s="148"/>
      <c r="AA44" s="3"/>
    </row>
    <row r="45" spans="2:28" ht="15" customHeight="1" x14ac:dyDescent="0.15">
      <c r="M45" s="392"/>
      <c r="N45" s="393"/>
      <c r="O45" s="393"/>
      <c r="P45" s="393"/>
      <c r="Q45" s="393"/>
      <c r="R45" s="393"/>
      <c r="S45" s="393"/>
      <c r="T45" s="393"/>
      <c r="U45" s="393"/>
      <c r="V45" s="393"/>
      <c r="W45" s="393"/>
      <c r="X45" s="394"/>
      <c r="Y45" s="28"/>
      <c r="AA45" s="3"/>
    </row>
    <row r="46" spans="2:28" ht="15" customHeight="1" x14ac:dyDescent="0.15">
      <c r="M46" s="395"/>
      <c r="N46" s="396"/>
      <c r="O46" s="396"/>
      <c r="P46" s="396"/>
      <c r="Q46" s="396"/>
      <c r="R46" s="396"/>
      <c r="S46" s="396"/>
      <c r="T46" s="396"/>
      <c r="U46" s="396"/>
      <c r="V46" s="396"/>
      <c r="W46" s="396"/>
      <c r="X46" s="397"/>
      <c r="Y46" s="28"/>
      <c r="AA46" s="3"/>
    </row>
    <row r="47" spans="2:28" ht="15" customHeight="1" thickBot="1" x14ac:dyDescent="0.2">
      <c r="M47" s="398"/>
      <c r="N47" s="399"/>
      <c r="O47" s="399"/>
      <c r="P47" s="399"/>
      <c r="Q47" s="399"/>
      <c r="R47" s="399"/>
      <c r="S47" s="399"/>
      <c r="T47" s="399"/>
      <c r="U47" s="399"/>
      <c r="V47" s="399"/>
      <c r="W47" s="399"/>
      <c r="X47" s="400"/>
      <c r="Y47" s="28"/>
      <c r="AA47" s="3"/>
    </row>
    <row r="48" spans="2:28" ht="15" customHeight="1" x14ac:dyDescent="0.15">
      <c r="L48" s="7"/>
      <c r="Q48" s="391"/>
      <c r="R48" s="391"/>
      <c r="S48" s="391"/>
      <c r="T48" s="391"/>
      <c r="U48" s="391"/>
      <c r="V48" s="391"/>
      <c r="W48" s="391"/>
      <c r="X48" s="391"/>
      <c r="Y48" s="391"/>
      <c r="AA48" s="3" t="str">
        <f>IF(Q48="","",Q48)</f>
        <v/>
      </c>
    </row>
    <row r="49" spans="2:27" ht="15" customHeight="1" x14ac:dyDescent="0.15">
      <c r="B49"/>
      <c r="O49" s="1"/>
      <c r="Q49" s="391"/>
      <c r="R49" s="391"/>
      <c r="S49" s="391"/>
      <c r="T49" s="391"/>
      <c r="U49" s="391"/>
      <c r="V49" s="391"/>
      <c r="W49" s="391"/>
      <c r="X49" s="391"/>
      <c r="Y49" s="391"/>
    </row>
    <row r="50" spans="2:27" ht="15" customHeight="1" x14ac:dyDescent="0.15"/>
    <row r="51" spans="2:27" ht="15" customHeight="1" x14ac:dyDescent="0.15">
      <c r="Q51" s="391"/>
      <c r="R51" s="391"/>
      <c r="S51" s="391"/>
      <c r="T51" s="391"/>
      <c r="U51" s="391"/>
      <c r="V51" s="391"/>
      <c r="W51" s="391"/>
      <c r="X51" s="391"/>
      <c r="Y51" s="391"/>
      <c r="AA51" s="3" t="str">
        <f>IF(Q51="","",Q51)</f>
        <v/>
      </c>
    </row>
    <row r="52" spans="2:27" ht="15" customHeight="1" x14ac:dyDescent="0.15">
      <c r="B52"/>
      <c r="Q52" s="391"/>
      <c r="R52" s="391"/>
      <c r="S52" s="391"/>
      <c r="T52" s="391"/>
      <c r="U52" s="391"/>
      <c r="V52" s="391"/>
      <c r="W52" s="391"/>
      <c r="X52" s="391"/>
      <c r="Y52" s="391"/>
    </row>
    <row r="53" spans="2:27" ht="15" customHeight="1" x14ac:dyDescent="0.15"/>
    <row r="54" spans="2:27" ht="15" customHeight="1" x14ac:dyDescent="0.15">
      <c r="Q54" s="391"/>
      <c r="R54" s="391"/>
      <c r="S54" s="391"/>
      <c r="T54" s="391"/>
      <c r="U54" s="391"/>
      <c r="V54" s="391"/>
      <c r="W54" s="391"/>
      <c r="X54" s="391"/>
      <c r="Y54" s="391"/>
      <c r="AA54" s="3" t="str">
        <f>IF(Q54="","",Q54)</f>
        <v/>
      </c>
    </row>
    <row r="55" spans="2:27" ht="15" customHeight="1" x14ac:dyDescent="0.15">
      <c r="B55"/>
      <c r="O55" s="1"/>
      <c r="Q55" s="391"/>
      <c r="R55" s="391"/>
      <c r="S55" s="391"/>
      <c r="T55" s="391"/>
      <c r="U55" s="391"/>
      <c r="V55" s="391"/>
      <c r="W55" s="391"/>
      <c r="X55" s="391"/>
      <c r="Y55" s="391"/>
    </row>
  </sheetData>
  <mergeCells count="5">
    <mergeCell ref="D10:X11"/>
    <mergeCell ref="Q48:Y49"/>
    <mergeCell ref="Q51:Y52"/>
    <mergeCell ref="Q54:Y55"/>
    <mergeCell ref="M45:X47"/>
  </mergeCells>
  <phoneticPr fontId="1"/>
  <dataValidations count="1">
    <dataValidation type="list" allowBlank="1" showInputMessage="1" sqref="N23 N34" xr:uid="{00000000-0002-0000-0A00-000001000000}">
      <formula1>"A,B"</formula1>
    </dataValidation>
  </dataValidations>
  <pageMargins left="0.62992125984251968" right="0.39370078740157483" top="0.78740157480314965" bottom="0.59055118110236227"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実施要領</vt:lpstr>
      <vt:lpstr>回答者連絡先等</vt:lpstr>
      <vt:lpstr>指定課題1.1</vt:lpstr>
      <vt:lpstr>指定課題1.2</vt:lpstr>
      <vt:lpstr>指定課題1.3</vt:lpstr>
      <vt:lpstr>指定課題1.4</vt:lpstr>
      <vt:lpstr>自由課題2.1</vt:lpstr>
      <vt:lpstr>自由課題2.2</vt:lpstr>
      <vt:lpstr>自由課題2.3</vt:lpstr>
      <vt:lpstr>自由課題2.4</vt:lpstr>
      <vt:lpstr>自由課題2.5</vt:lpstr>
      <vt:lpstr>自由課題2.6</vt:lpstr>
      <vt:lpstr>自由課題2.7</vt:lpstr>
      <vt:lpstr>集計</vt:lpstr>
      <vt:lpstr>回答者連絡先等!Print_Area</vt:lpstr>
      <vt:lpstr>指定課題1.1!Print_Area</vt:lpstr>
      <vt:lpstr>指定課題1.2!Print_Area</vt:lpstr>
      <vt:lpstr>指定課題1.3!Print_Area</vt:lpstr>
      <vt:lpstr>指定課題1.4!Print_Area</vt:lpstr>
      <vt:lpstr>自由課題2.1!Print_Area</vt:lpstr>
      <vt:lpstr>自由課題2.2!Print_Area</vt:lpstr>
      <vt:lpstr>自由課題2.3!Print_Area</vt:lpstr>
      <vt:lpstr>自由課題2.4!Print_Area</vt:lpstr>
      <vt:lpstr>自由課題2.5!Print_Area</vt:lpstr>
      <vt:lpstr>自由課題2.6!Print_Area</vt:lpstr>
      <vt:lpstr>自由課題2.7!Print_Area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JIWA</dc:creator>
  <cp:lastModifiedBy>JIWA5</cp:lastModifiedBy>
  <cp:lastPrinted>2021-07-26T05:37:56Z</cp:lastPrinted>
  <dcterms:created xsi:type="dcterms:W3CDTF">2013-07-03T01:44:05Z</dcterms:created>
  <dcterms:modified xsi:type="dcterms:W3CDTF">2021-07-26T05:38:10Z</dcterms:modified>
</cp:coreProperties>
</file>